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6495" windowWidth="12210" windowHeight="7065" activeTab="1"/>
  </bookViews>
  <sheets>
    <sheet name="Osnovni_podatki" sheetId="1" r:id="rId1"/>
    <sheet name="PIONIRJI" sheetId="2" r:id="rId2"/>
    <sheet name="PIONIRKE" sheetId="3" r:id="rId3"/>
    <sheet name="MLADINCI" sheetId="4" r:id="rId4"/>
    <sheet name="MLADINKE" sheetId="5" r:id="rId5"/>
    <sheet name="PRIPRAVNIKI" sheetId="6" r:id="rId6"/>
    <sheet name="PRIPRAVNICE" sheetId="7" r:id="rId7"/>
  </sheets>
  <definedNames>
    <definedName name="Mladinci">#REF!</definedName>
    <definedName name="Pionirji">#REF!</definedName>
    <definedName name="_xlnm.Print_Area" localSheetId="3">'MLADINCI'!$A$1:$Z$42</definedName>
    <definedName name="_xlnm.Print_Area" localSheetId="4">'MLADINKE'!$A$1:$Z$42</definedName>
    <definedName name="_xlnm.Print_Area" localSheetId="1">'PIONIRJI'!$A$1:$V$42</definedName>
    <definedName name="_xlnm.Print_Area" localSheetId="2">'PIONIRKE'!$A$1:$V$42</definedName>
    <definedName name="_xlnm.Print_Area" localSheetId="6">'PRIPRAVNICE'!$A$1:$Y$42</definedName>
    <definedName name="_xlnm.Print_Area" localSheetId="5">'PRIPRAVNIKI'!$A$1:$Y$42</definedName>
    <definedName name="Pripravniki">#REF!</definedName>
    <definedName name="Zveza">#REF!</definedName>
  </definedNames>
  <calcPr fullCalcOnLoad="1"/>
</workbook>
</file>

<file path=xl/sharedStrings.xml><?xml version="1.0" encoding="utf-8"?>
<sst xmlns="http://schemas.openxmlformats.org/spreadsheetml/2006/main" count="473" uniqueCount="103">
  <si>
    <t>3.KT</t>
  </si>
  <si>
    <t>5.KT</t>
  </si>
  <si>
    <t>4.KT</t>
  </si>
  <si>
    <t>REZULTAT</t>
  </si>
  <si>
    <t>EKIPA</t>
  </si>
  <si>
    <t>2.KT</t>
  </si>
  <si>
    <t>1.KT</t>
  </si>
  <si>
    <t>NEG.T</t>
  </si>
  <si>
    <t>ČAS V s.</t>
  </si>
  <si>
    <t>Vozli</t>
  </si>
  <si>
    <t>Zbijanje tarče</t>
  </si>
  <si>
    <t>Prenos vode</t>
  </si>
  <si>
    <t>6.KT</t>
  </si>
  <si>
    <t>MLADINCI</t>
  </si>
  <si>
    <t>PIONIRJI</t>
  </si>
  <si>
    <t>PIONIRKE</t>
  </si>
  <si>
    <t>MLADINKE</t>
  </si>
  <si>
    <t>PRIPRAVNIKI</t>
  </si>
  <si>
    <t>Kategorija</t>
  </si>
  <si>
    <t>Mesto</t>
  </si>
  <si>
    <t>URA ŠTARTA</t>
  </si>
  <si>
    <t>ČAS V TOČKAH</t>
  </si>
  <si>
    <t>SKUPNI ČAS HOJE</t>
  </si>
  <si>
    <t>GASILSKA ZVEZA</t>
  </si>
  <si>
    <t>SKUPAJ TOČKE</t>
  </si>
  <si>
    <t>Teorija</t>
  </si>
  <si>
    <t>PRIPRAVNICE</t>
  </si>
  <si>
    <t>Vnos osnovnih podatkov o tekmovanju, ki bodo vidni na izpisih rezultatov</t>
  </si>
  <si>
    <t>Organizator:</t>
  </si>
  <si>
    <t>Kraj tekmovanja:</t>
  </si>
  <si>
    <t>Datum:</t>
  </si>
  <si>
    <t>Predsednik tekmovalnega odbora:</t>
  </si>
  <si>
    <t>Predsednik obračunske komisije:</t>
  </si>
  <si>
    <t>Vodja tekmovanja:</t>
  </si>
  <si>
    <t>Naziv tekmovanja pripravniki:</t>
  </si>
  <si>
    <t>Naziv tekmovanja pionirji, mladinci:</t>
  </si>
  <si>
    <t>REGIJA</t>
  </si>
  <si>
    <t>TEKMOVALCI</t>
  </si>
  <si>
    <t>ZAČETNE TOČKE</t>
  </si>
  <si>
    <t>Topografski znaki</t>
  </si>
  <si>
    <t>URA PRIHODA NA CILJ</t>
  </si>
  <si>
    <t>MRTVI ČAS</t>
  </si>
  <si>
    <t>Štartna številka</t>
  </si>
  <si>
    <t>Zvijanje cevi</t>
  </si>
  <si>
    <t>Spajanje cevi na trojak</t>
  </si>
  <si>
    <t>Postavitev orodja</t>
  </si>
  <si>
    <t>PGD LJUBEČNA 1</t>
  </si>
  <si>
    <t>CELJE</t>
  </si>
  <si>
    <t>PIONIRJI/MEŠANO</t>
  </si>
  <si>
    <t>PGD LJUBEČNA 2</t>
  </si>
  <si>
    <t>PGD LOKROVEC - DOBROVA</t>
  </si>
  <si>
    <t>PGD LOPATA 1</t>
  </si>
  <si>
    <t>PGD LOPATA 2</t>
  </si>
  <si>
    <t>PGD OSTROŽNO 1</t>
  </si>
  <si>
    <t>PGD OSTROŽNO 2</t>
  </si>
  <si>
    <t>PGD PROŽINSKA VAS</t>
  </si>
  <si>
    <t>PGD ŠKOFJA VAS 1</t>
  </si>
  <si>
    <t>PGD ŠKOFJA VAS 2</t>
  </si>
  <si>
    <t>PGD ŠKOFJA VAS 3</t>
  </si>
  <si>
    <t>PGD ŠMARTNO V ROŽNI DOLINI</t>
  </si>
  <si>
    <t>PGD ŠTORE</t>
  </si>
  <si>
    <t>PGD TEHARJE</t>
  </si>
  <si>
    <t>PGD TRNOVLJE 1</t>
  </si>
  <si>
    <t>PGD TRNOVLJE 2</t>
  </si>
  <si>
    <t>PGD ZAGRAD - PEČOVNIK 1</t>
  </si>
  <si>
    <t>PGD ZAGRAD - PEČOVNIK 2</t>
  </si>
  <si>
    <t>PGD TRNOVLJE 3</t>
  </si>
  <si>
    <t>PGD ZAGRAD PEČOVNIK</t>
  </si>
  <si>
    <t>PGD LOKROVEC-DOBROVA 1</t>
  </si>
  <si>
    <t>PGD LOKROVEC-DOBROVA 2</t>
  </si>
  <si>
    <t>PGD ŠMARTNO V ROŽNI DOLINI 1</t>
  </si>
  <si>
    <t>PGD LOPATA</t>
  </si>
  <si>
    <t xml:space="preserve"> PGD TEHARJE</t>
  </si>
  <si>
    <t>IZ PGD ŠKOFJA VAS 3</t>
  </si>
  <si>
    <t>IZ PGD ŠTORE</t>
  </si>
  <si>
    <t xml:space="preserve">PGD Prožinska vas </t>
  </si>
  <si>
    <t>PGD Ljubečna</t>
  </si>
  <si>
    <t>PGD Trnovlje</t>
  </si>
  <si>
    <t>PGD TEHARJE 1</t>
  </si>
  <si>
    <t>PGD ŠMATNO V R. D. 1</t>
  </si>
  <si>
    <t>PGD LOKROVEC-DOBROVA</t>
  </si>
  <si>
    <t>PGD TEHARJE 2</t>
  </si>
  <si>
    <t>PGD ZAGRAD-PEČOVNIK 1</t>
  </si>
  <si>
    <t>PGD CELJE GABERJE 2</t>
  </si>
  <si>
    <t>PGD CELJE GABERJE 1</t>
  </si>
  <si>
    <t>PGD CELJE GABERJE 3</t>
  </si>
  <si>
    <t>PGD LJUBEČNA</t>
  </si>
  <si>
    <t>???</t>
  </si>
  <si>
    <t>??</t>
  </si>
  <si>
    <t>A</t>
  </si>
  <si>
    <t>PGD ŠMARTNO V R. D. 2</t>
  </si>
  <si>
    <t>PGD PROŽINSKA VAS 1</t>
  </si>
  <si>
    <t>PGD PROŽINSKA VAS 2</t>
  </si>
  <si>
    <t>PGD ZAGRAD-PEČOVNIK</t>
  </si>
  <si>
    <t>PGD LJUBEČNA 3</t>
  </si>
  <si>
    <t>PGD OSTROŽNO</t>
  </si>
  <si>
    <t>PGD ŠKOFJA VAS</t>
  </si>
  <si>
    <t xml:space="preserve">PGD ŠMARTNO V R. D. </t>
  </si>
  <si>
    <t>PGD TRNOVLJE</t>
  </si>
  <si>
    <t>Tekmovanje pionirjev in mladincev v gasilski orientaciji</t>
  </si>
  <si>
    <t>Tekmovanje gasilcev pripravnikov v gasilski orientaciji</t>
  </si>
  <si>
    <t>Gasilska zveza Celje</t>
  </si>
  <si>
    <t>Janja Uršič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</si>
</sst>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F400]h:mm:ss\ AM/PM"/>
    <numFmt numFmtId="173" formatCode="[$-424]d\.\ mmmm\ yyyy"/>
    <numFmt numFmtId="174" formatCode="[$-F400]mm:ss\ AM/PM"/>
    <numFmt numFmtId="175" formatCode="[$-F800]dddd\,\ mmmm\ dd\,\ yyyy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sz val="10"/>
      <name val="Verdana"/>
      <family val="2"/>
    </font>
    <font>
      <b/>
      <sz val="8"/>
      <color indexed="6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6"/>
      <color indexed="62"/>
      <name val="Verdana"/>
      <family val="2"/>
    </font>
    <font>
      <b/>
      <sz val="14"/>
      <name val="Arial CE"/>
      <family val="0"/>
    </font>
    <font>
      <b/>
      <sz val="14"/>
      <color indexed="12"/>
      <name val="Verdana"/>
      <family val="2"/>
    </font>
    <font>
      <b/>
      <sz val="14"/>
      <color indexed="12"/>
      <name val="Arial CE"/>
      <family val="0"/>
    </font>
    <font>
      <b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 CE"/>
      <family val="0"/>
    </font>
    <font>
      <sz val="14"/>
      <name val="Times New Roman CE"/>
      <family val="0"/>
    </font>
    <font>
      <b/>
      <sz val="14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1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1" fillId="0" borderId="6" applyNumberFormat="0" applyFill="0" applyAlignment="0" applyProtection="0"/>
    <xf numFmtId="0" fontId="52" fillId="29" borderId="7" applyNumberFormat="0" applyAlignment="0" applyProtection="0"/>
    <xf numFmtId="0" fontId="53" fillId="20" borderId="8" applyNumberFormat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8" applyNumberFormat="0" applyAlignment="0" applyProtection="0"/>
    <xf numFmtId="0" fontId="56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2" fontId="0" fillId="0" borderId="0" xfId="0" applyNumberFormat="1" applyAlignment="1">
      <alignment/>
    </xf>
    <xf numFmtId="0" fontId="6" fillId="32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6" fillId="32" borderId="10" xfId="0" applyNumberFormat="1" applyFont="1" applyFill="1" applyBorder="1" applyAlignment="1" applyProtection="1">
      <alignment horizontal="center"/>
      <protection locked="0"/>
    </xf>
    <xf numFmtId="2" fontId="6" fillId="32" borderId="10" xfId="0" applyNumberFormat="1" applyFont="1" applyFill="1" applyBorder="1" applyAlignment="1" applyProtection="1">
      <alignment horizontal="center"/>
      <protection locked="0"/>
    </xf>
    <xf numFmtId="2" fontId="7" fillId="33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172" fontId="6" fillId="0" borderId="10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Alignment="1">
      <alignment/>
    </xf>
    <xf numFmtId="172" fontId="6" fillId="0" borderId="10" xfId="0" applyNumberFormat="1" applyFont="1" applyBorder="1" applyAlignment="1" applyProtection="1">
      <alignment horizontal="center"/>
      <protection locked="0"/>
    </xf>
    <xf numFmtId="172" fontId="7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42" applyFont="1" applyBorder="1" applyAlignment="1">
      <alignment horizontal="center"/>
      <protection/>
    </xf>
    <xf numFmtId="0" fontId="6" fillId="0" borderId="10" xfId="42" applyFont="1" applyBorder="1" applyAlignment="1">
      <alignment/>
      <protection/>
    </xf>
    <xf numFmtId="0" fontId="6" fillId="0" borderId="10" xfId="43" applyFont="1" applyBorder="1">
      <alignment/>
      <protection/>
    </xf>
    <xf numFmtId="0" fontId="6" fillId="0" borderId="10" xfId="43" applyFont="1" applyBorder="1" applyAlignment="1">
      <alignment horizontal="center"/>
      <protection/>
    </xf>
    <xf numFmtId="0" fontId="6" fillId="0" borderId="10" xfId="0" applyFont="1" applyFill="1" applyBorder="1" applyAlignment="1">
      <alignment/>
    </xf>
    <xf numFmtId="0" fontId="6" fillId="0" borderId="10" xfId="41" applyFont="1" applyBorder="1" applyAlignment="1">
      <alignment horizontal="center"/>
      <protection/>
    </xf>
    <xf numFmtId="0" fontId="6" fillId="0" borderId="10" xfId="41" applyFont="1" applyBorder="1" applyAlignment="1">
      <alignment/>
      <protection/>
    </xf>
    <xf numFmtId="2" fontId="6" fillId="0" borderId="10" xfId="0" applyNumberFormat="1" applyFont="1" applyFill="1" applyBorder="1" applyAlignment="1" applyProtection="1">
      <alignment horizontal="center"/>
      <protection locked="0"/>
    </xf>
    <xf numFmtId="21" fontId="6" fillId="0" borderId="10" xfId="0" applyNumberFormat="1" applyFont="1" applyFill="1" applyBorder="1" applyAlignment="1" applyProtection="1">
      <alignment horizontal="center"/>
      <protection locked="0"/>
    </xf>
    <xf numFmtId="172" fontId="0" fillId="32" borderId="0" xfId="0" applyNumberFormat="1" applyFill="1" applyAlignment="1">
      <alignment/>
    </xf>
    <xf numFmtId="172" fontId="2" fillId="32" borderId="0" xfId="0" applyNumberFormat="1" applyFont="1" applyFill="1" applyAlignment="1">
      <alignment horizontal="center"/>
    </xf>
    <xf numFmtId="0" fontId="7" fillId="34" borderId="10" xfId="0" applyNumberFormat="1" applyFont="1" applyFill="1" applyBorder="1" applyAlignment="1" applyProtection="1">
      <alignment horizontal="center"/>
      <protection locked="0"/>
    </xf>
    <xf numFmtId="2" fontId="5" fillId="35" borderId="11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10" xfId="0" applyNumberFormat="1" applyFont="1" applyFill="1" applyBorder="1" applyAlignment="1" applyProtection="1">
      <alignment horizontal="left"/>
      <protection locked="0"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21" fontId="7" fillId="33" borderId="10" xfId="0" applyNumberFormat="1" applyFont="1" applyFill="1" applyBorder="1" applyAlignment="1" applyProtection="1">
      <alignment horizontal="center"/>
      <protection locked="0"/>
    </xf>
    <xf numFmtId="2" fontId="6" fillId="32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36" borderId="10" xfId="0" applyFont="1" applyFill="1" applyBorder="1" applyAlignment="1">
      <alignment/>
    </xf>
    <xf numFmtId="0" fontId="18" fillId="0" borderId="10" xfId="0" applyFont="1" applyBorder="1" applyAlignment="1">
      <alignment horizontal="left"/>
    </xf>
    <xf numFmtId="175" fontId="18" fillId="0" borderId="1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5" fillId="35" borderId="15" xfId="0" applyFont="1" applyFill="1" applyBorder="1" applyAlignment="1">
      <alignment horizontal="center" textRotation="90" wrapText="1"/>
    </xf>
    <xf numFmtId="0" fontId="19" fillId="32" borderId="0" xfId="0" applyFont="1" applyFill="1" applyAlignment="1">
      <alignment/>
    </xf>
    <xf numFmtId="0" fontId="19" fillId="32" borderId="0" xfId="0" applyFont="1" applyFill="1" applyAlignment="1">
      <alignment horizontal="center"/>
    </xf>
    <xf numFmtId="0" fontId="20" fillId="32" borderId="0" xfId="0" applyFont="1" applyFill="1" applyAlignment="1">
      <alignment/>
    </xf>
    <xf numFmtId="175" fontId="19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1" fillId="32" borderId="0" xfId="0" applyFont="1" applyFill="1" applyAlignment="1">
      <alignment/>
    </xf>
    <xf numFmtId="2" fontId="10" fillId="32" borderId="0" xfId="0" applyNumberFormat="1" applyFont="1" applyFill="1" applyAlignment="1">
      <alignment/>
    </xf>
    <xf numFmtId="172" fontId="2" fillId="32" borderId="0" xfId="0" applyNumberFormat="1" applyFont="1" applyFill="1" applyAlignment="1">
      <alignment/>
    </xf>
    <xf numFmtId="0" fontId="10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/>
    </xf>
    <xf numFmtId="0" fontId="21" fillId="32" borderId="0" xfId="0" applyFont="1" applyFill="1" applyAlignment="1">
      <alignment/>
    </xf>
    <xf numFmtId="0" fontId="6" fillId="0" borderId="0" xfId="42" applyFont="1" applyBorder="1" applyAlignment="1">
      <alignment/>
      <protection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72" fontId="6" fillId="0" borderId="0" xfId="0" applyNumberFormat="1" applyFont="1" applyFill="1" applyBorder="1" applyAlignment="1" applyProtection="1">
      <alignment horizontal="center"/>
      <protection locked="0"/>
    </xf>
    <xf numFmtId="172" fontId="7" fillId="33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0" fontId="22" fillId="0" borderId="10" xfId="42" applyFont="1" applyFill="1" applyBorder="1" applyAlignment="1">
      <alignment/>
      <protection/>
    </xf>
    <xf numFmtId="0" fontId="23" fillId="33" borderId="10" xfId="42" applyFont="1" applyFill="1" applyBorder="1" applyAlignment="1">
      <alignment/>
      <protection/>
    </xf>
    <xf numFmtId="0" fontId="16" fillId="34" borderId="0" xfId="0" applyFont="1" applyFill="1" applyAlignment="1">
      <alignment horizontal="center" wrapText="1"/>
    </xf>
    <xf numFmtId="0" fontId="5" fillId="35" borderId="10" xfId="0" applyNumberFormat="1" applyFont="1" applyFill="1" applyBorder="1" applyAlignment="1">
      <alignment horizontal="center" vertical="center" textRotation="90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center" textRotation="90" wrapText="1"/>
    </xf>
    <xf numFmtId="0" fontId="5" fillId="35" borderId="17" xfId="0" applyNumberFormat="1" applyFont="1" applyFill="1" applyBorder="1" applyAlignment="1">
      <alignment horizontal="center" textRotation="90" wrapText="1"/>
    </xf>
    <xf numFmtId="0" fontId="5" fillId="35" borderId="18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 textRotation="90" wrapText="1"/>
    </xf>
    <xf numFmtId="0" fontId="5" fillId="35" borderId="11" xfId="0" applyNumberFormat="1" applyFont="1" applyFill="1" applyBorder="1" applyAlignment="1">
      <alignment horizontal="center" vertical="center" wrapText="1"/>
    </xf>
    <xf numFmtId="0" fontId="5" fillId="35" borderId="15" xfId="0" applyNumberFormat="1" applyFont="1" applyFill="1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center" vertical="center" wrapText="1"/>
    </xf>
    <xf numFmtId="0" fontId="5" fillId="35" borderId="1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MLADINKE" xfId="41"/>
    <cellStyle name="Navadno_PIONIRKE M" xfId="42"/>
    <cellStyle name="Navadno_PIONIRKE ST" xfId="43"/>
    <cellStyle name="Nevtralno" xfId="44"/>
    <cellStyle name="Followed Hyperlink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12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4.00390625" style="40" bestFit="1" customWidth="1"/>
    <col min="2" max="2" width="48.875" style="41" customWidth="1"/>
    <col min="3" max="16384" width="9.125" style="40" customWidth="1"/>
  </cols>
  <sheetData>
    <row r="2" spans="1:2" ht="15.75">
      <c r="A2" s="75" t="s">
        <v>27</v>
      </c>
      <c r="B2" s="75"/>
    </row>
    <row r="5" spans="1:2" ht="15">
      <c r="A5" s="42" t="s">
        <v>35</v>
      </c>
      <c r="B5" s="43" t="s">
        <v>99</v>
      </c>
    </row>
    <row r="6" spans="1:2" ht="15">
      <c r="A6" s="42" t="s">
        <v>34</v>
      </c>
      <c r="B6" s="43" t="s">
        <v>100</v>
      </c>
    </row>
    <row r="7" spans="1:2" ht="15">
      <c r="A7" s="42" t="s">
        <v>28</v>
      </c>
      <c r="B7" s="43" t="s">
        <v>101</v>
      </c>
    </row>
    <row r="8" spans="1:2" ht="15">
      <c r="A8" s="42" t="s">
        <v>29</v>
      </c>
      <c r="B8" s="43"/>
    </row>
    <row r="9" spans="1:2" ht="15">
      <c r="A9" s="42" t="s">
        <v>30</v>
      </c>
      <c r="B9" s="44">
        <v>41769</v>
      </c>
    </row>
    <row r="10" spans="1:2" ht="15">
      <c r="A10" s="42" t="s">
        <v>31</v>
      </c>
      <c r="B10" s="43" t="s">
        <v>102</v>
      </c>
    </row>
    <row r="11" spans="1:2" ht="15">
      <c r="A11" s="42" t="s">
        <v>32</v>
      </c>
      <c r="B11" s="43"/>
    </row>
    <row r="12" spans="1:2" ht="15">
      <c r="A12" s="42" t="s">
        <v>33</v>
      </c>
      <c r="B12" s="43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B64"/>
  <sheetViews>
    <sheetView tabSelected="1" zoomScalePageLayoutView="0" workbookViewId="0" topLeftCell="A6">
      <selection activeCell="C9" sqref="C9:C27"/>
    </sheetView>
  </sheetViews>
  <sheetFormatPr defaultColWidth="9.00390625" defaultRowHeight="12.75"/>
  <cols>
    <col min="1" max="1" width="3.875" style="0" customWidth="1"/>
    <col min="2" max="2" width="18.25390625" style="0" bestFit="1" customWidth="1"/>
    <col min="3" max="3" width="5.375" style="0" customWidth="1"/>
    <col min="4" max="4" width="30.00390625" style="0" bestFit="1" customWidth="1"/>
    <col min="5" max="5" width="15.375" style="0" customWidth="1"/>
    <col min="6" max="6" width="15.625" style="0" customWidth="1"/>
    <col min="7" max="7" width="20.75390625" style="0" customWidth="1"/>
    <col min="8" max="8" width="4.875" style="0" customWidth="1"/>
    <col min="9" max="9" width="7.25390625" style="0" customWidth="1"/>
    <col min="10" max="10" width="5.00390625" style="0" customWidth="1"/>
    <col min="11" max="11" width="8.75390625" style="13" customWidth="1"/>
    <col min="12" max="12" width="6.125" style="2" customWidth="1"/>
    <col min="13" max="13" width="4.375" style="0" customWidth="1"/>
    <col min="14" max="14" width="7.25390625" style="0" customWidth="1"/>
    <col min="15" max="15" width="5.75390625" style="0" customWidth="1"/>
    <col min="16" max="16" width="4.875" style="0" customWidth="1"/>
    <col min="17" max="17" width="9.25390625" style="13" customWidth="1"/>
    <col min="18" max="18" width="8.75390625" style="13" customWidth="1"/>
    <col min="19" max="19" width="8.625" style="13" customWidth="1"/>
    <col min="20" max="20" width="8.75390625" style="5" customWidth="1"/>
    <col min="21" max="21" width="8.75390625" style="1" customWidth="1"/>
    <col min="22" max="22" width="8.875" style="0" customWidth="1"/>
  </cols>
  <sheetData>
    <row r="1" spans="1:24" s="45" customFormat="1" ht="18.75">
      <c r="A1" s="47" t="str">
        <f>Osnovni_podatki!B7</f>
        <v>Gasilska zveza Celje</v>
      </c>
      <c r="B1" s="47"/>
      <c r="C1" s="47"/>
      <c r="D1" s="47"/>
      <c r="E1" s="47"/>
      <c r="F1" s="47"/>
      <c r="G1" s="47"/>
      <c r="H1" s="48" t="str">
        <f>Osnovni_podatki!B5</f>
        <v>Tekmovanje pionirjev in mladincev v gasilski orientaciji</v>
      </c>
      <c r="J1" s="48"/>
      <c r="K1" s="48"/>
      <c r="L1" s="48"/>
      <c r="M1" s="48"/>
      <c r="N1" s="48"/>
      <c r="O1" s="48"/>
      <c r="P1" s="48"/>
      <c r="Q1" s="48"/>
      <c r="R1" s="48"/>
      <c r="S1" s="49"/>
      <c r="T1" s="49"/>
      <c r="U1" s="49"/>
      <c r="V1" s="50" t="str">
        <f>Osnovni_podatki!B8&amp;", "&amp;TEXT(Osnovni_podatki!B9,"dd. mmmm yyyy")</f>
        <v>, 10. maj 2014</v>
      </c>
      <c r="W1" s="49"/>
      <c r="X1" s="49"/>
    </row>
    <row r="2" spans="1:28" s="1" customFormat="1" ht="18">
      <c r="A2" s="51"/>
      <c r="B2" s="51"/>
      <c r="C2" s="51"/>
      <c r="D2" s="39"/>
      <c r="E2" s="52"/>
      <c r="F2" s="52"/>
      <c r="G2" s="52"/>
      <c r="H2" s="51"/>
      <c r="I2" s="53"/>
      <c r="J2" s="54"/>
      <c r="K2" s="55"/>
      <c r="L2" s="56"/>
      <c r="M2" s="57"/>
      <c r="N2" s="53"/>
      <c r="O2" s="57"/>
      <c r="P2" s="53"/>
      <c r="Q2" s="55"/>
      <c r="R2" s="55"/>
      <c r="S2" s="55"/>
      <c r="T2" s="51"/>
      <c r="U2" s="58"/>
      <c r="V2" s="58"/>
      <c r="W2" s="51"/>
      <c r="X2" s="51"/>
      <c r="Y2" s="4"/>
      <c r="Z2" s="4"/>
      <c r="AA2" s="4"/>
      <c r="AB2" s="4"/>
    </row>
    <row r="3" spans="1:28" ht="12.75">
      <c r="A3" s="39"/>
      <c r="B3" s="39"/>
      <c r="C3" s="39"/>
      <c r="D3" s="39"/>
      <c r="E3" s="39"/>
      <c r="F3" s="39"/>
      <c r="G3" s="39"/>
      <c r="H3" s="59"/>
      <c r="I3" s="59"/>
      <c r="J3" s="59"/>
      <c r="K3" s="26"/>
      <c r="L3" s="59"/>
      <c r="M3" s="39"/>
      <c r="N3" s="39"/>
      <c r="O3" s="39"/>
      <c r="P3" s="39"/>
      <c r="Q3" s="26"/>
      <c r="R3" s="26"/>
      <c r="S3" s="27"/>
      <c r="T3" s="51"/>
      <c r="U3" s="51"/>
      <c r="V3" s="39"/>
      <c r="W3" s="39"/>
      <c r="X3" s="39"/>
      <c r="Y3" s="3"/>
      <c r="Z3" s="3"/>
      <c r="AA3" s="3"/>
      <c r="AB3" s="3"/>
    </row>
    <row r="4" spans="1:28" ht="18" customHeight="1">
      <c r="A4" s="39"/>
      <c r="B4" s="39"/>
      <c r="C4" s="39"/>
      <c r="D4" s="63" t="s">
        <v>14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26"/>
      <c r="R4" s="51"/>
      <c r="S4" s="51"/>
      <c r="T4" s="51"/>
      <c r="U4" s="51"/>
      <c r="V4" s="51"/>
      <c r="W4" s="51"/>
      <c r="X4" s="39"/>
      <c r="Y4" s="3"/>
      <c r="Z4" s="3"/>
      <c r="AA4" s="3"/>
      <c r="AB4" s="3"/>
    </row>
    <row r="5" spans="1:28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R5" s="4"/>
      <c r="S5" s="4"/>
      <c r="T5" s="4"/>
      <c r="U5" s="4"/>
      <c r="V5" s="4"/>
      <c r="W5" s="4"/>
      <c r="X5" s="3"/>
      <c r="Y5" s="3"/>
      <c r="Z5" s="3"/>
      <c r="AA5" s="3"/>
      <c r="AB5" s="3"/>
    </row>
    <row r="6" spans="1:28" ht="18" customHeight="1">
      <c r="A6" s="82" t="s">
        <v>19</v>
      </c>
      <c r="B6" s="82" t="s">
        <v>18</v>
      </c>
      <c r="C6" s="82" t="s">
        <v>42</v>
      </c>
      <c r="D6" s="82" t="s">
        <v>4</v>
      </c>
      <c r="E6" s="82" t="s">
        <v>23</v>
      </c>
      <c r="F6" s="82" t="s">
        <v>36</v>
      </c>
      <c r="G6" s="82" t="s">
        <v>37</v>
      </c>
      <c r="H6" s="82" t="s">
        <v>38</v>
      </c>
      <c r="I6" s="80" t="s">
        <v>6</v>
      </c>
      <c r="J6" s="81"/>
      <c r="K6" s="83" t="s">
        <v>20</v>
      </c>
      <c r="L6" s="80" t="s">
        <v>5</v>
      </c>
      <c r="M6" s="81"/>
      <c r="N6" s="29" t="s">
        <v>0</v>
      </c>
      <c r="O6" s="80" t="s">
        <v>2</v>
      </c>
      <c r="P6" s="81"/>
      <c r="Q6" s="77" t="s">
        <v>40</v>
      </c>
      <c r="R6" s="77" t="s">
        <v>41</v>
      </c>
      <c r="S6" s="77" t="s">
        <v>22</v>
      </c>
      <c r="T6" s="77" t="s">
        <v>21</v>
      </c>
      <c r="U6" s="77" t="s">
        <v>24</v>
      </c>
      <c r="V6" s="76" t="s">
        <v>3</v>
      </c>
      <c r="W6" s="4"/>
      <c r="X6" s="3"/>
      <c r="Y6" s="3"/>
      <c r="Z6" s="3"/>
      <c r="AA6" s="3"/>
      <c r="AB6" s="3"/>
    </row>
    <row r="7" spans="1:28" ht="40.5" customHeight="1">
      <c r="A7" s="82"/>
      <c r="B7" s="82"/>
      <c r="C7" s="82"/>
      <c r="D7" s="82"/>
      <c r="E7" s="82"/>
      <c r="F7" s="82"/>
      <c r="G7" s="82"/>
      <c r="H7" s="82"/>
      <c r="I7" s="78" t="s">
        <v>10</v>
      </c>
      <c r="J7" s="79"/>
      <c r="K7" s="84"/>
      <c r="L7" s="78" t="s">
        <v>9</v>
      </c>
      <c r="M7" s="79"/>
      <c r="N7" s="46" t="s">
        <v>39</v>
      </c>
      <c r="O7" s="78" t="s">
        <v>11</v>
      </c>
      <c r="P7" s="79"/>
      <c r="Q7" s="77"/>
      <c r="R7" s="77"/>
      <c r="S7" s="77"/>
      <c r="T7" s="77"/>
      <c r="U7" s="77"/>
      <c r="V7" s="76"/>
      <c r="W7" s="4"/>
      <c r="X7" s="3"/>
      <c r="Y7" s="3"/>
      <c r="Z7" s="3"/>
      <c r="AA7" s="3"/>
      <c r="AB7" s="3"/>
    </row>
    <row r="8" spans="1:28" ht="15" customHeight="1">
      <c r="A8" s="82"/>
      <c r="B8" s="82"/>
      <c r="C8" s="82"/>
      <c r="D8" s="82"/>
      <c r="E8" s="82"/>
      <c r="F8" s="82"/>
      <c r="G8" s="82"/>
      <c r="H8" s="82"/>
      <c r="I8" s="35" t="s">
        <v>8</v>
      </c>
      <c r="J8" s="36" t="s">
        <v>7</v>
      </c>
      <c r="K8" s="85"/>
      <c r="L8" s="35" t="s">
        <v>8</v>
      </c>
      <c r="M8" s="36" t="s">
        <v>7</v>
      </c>
      <c r="N8" s="30" t="s">
        <v>7</v>
      </c>
      <c r="O8" s="35" t="s">
        <v>8</v>
      </c>
      <c r="P8" s="36" t="s">
        <v>7</v>
      </c>
      <c r="Q8" s="77"/>
      <c r="R8" s="77"/>
      <c r="S8" s="77"/>
      <c r="T8" s="77"/>
      <c r="U8" s="77"/>
      <c r="V8" s="76"/>
      <c r="W8" s="4"/>
      <c r="X8" s="3"/>
      <c r="Y8" s="3"/>
      <c r="Z8" s="3"/>
      <c r="AA8" s="3"/>
      <c r="AB8" s="3"/>
    </row>
    <row r="9" spans="1:27" ht="12.75">
      <c r="A9" s="17">
        <v>1</v>
      </c>
      <c r="B9" s="33" t="s">
        <v>48</v>
      </c>
      <c r="C9" s="17"/>
      <c r="D9" s="21" t="s">
        <v>50</v>
      </c>
      <c r="E9" s="21" t="s">
        <v>47</v>
      </c>
      <c r="F9" s="21" t="s">
        <v>47</v>
      </c>
      <c r="G9" s="21" t="s">
        <v>48</v>
      </c>
      <c r="H9" s="16">
        <v>500</v>
      </c>
      <c r="I9" s="24">
        <v>14.9</v>
      </c>
      <c r="J9" s="11">
        <v>0</v>
      </c>
      <c r="K9" s="12">
        <v>0.6875</v>
      </c>
      <c r="L9" s="24">
        <v>24.6</v>
      </c>
      <c r="M9" s="11">
        <v>0</v>
      </c>
      <c r="N9" s="11">
        <v>2</v>
      </c>
      <c r="O9" s="24">
        <v>56.75</v>
      </c>
      <c r="P9" s="11">
        <v>0</v>
      </c>
      <c r="Q9" s="12">
        <v>0.6995138888888889</v>
      </c>
      <c r="R9" s="12">
        <v>0.0010416666666666667</v>
      </c>
      <c r="S9" s="15">
        <f aca="true" t="shared" si="0" ref="S9:S42">Q9-K9-R9</f>
        <v>0.010972222222222213</v>
      </c>
      <c r="T9" s="31">
        <f aca="true" t="shared" si="1" ref="T9:T42">((((HOUR(S9))*3600)+((MINUTE(S9))*60)+(SECOND(S9)))*2)/60</f>
        <v>31.6</v>
      </c>
      <c r="U9" s="31">
        <f aca="true" t="shared" si="2" ref="U9:U42">SUM(I9:J9)+SUM(L9:P9)+T9</f>
        <v>129.85</v>
      </c>
      <c r="V9" s="7">
        <f aca="true" t="shared" si="3" ref="V9:V42">H9-U9</f>
        <v>370.15</v>
      </c>
      <c r="W9" s="6"/>
      <c r="X9" s="6"/>
      <c r="Y9" s="3"/>
      <c r="Z9" s="3"/>
      <c r="AA9" s="3"/>
    </row>
    <row r="10" spans="1:27" ht="12.75">
      <c r="A10" s="17">
        <v>2</v>
      </c>
      <c r="B10" s="33" t="s">
        <v>48</v>
      </c>
      <c r="C10" s="17"/>
      <c r="D10" s="18" t="s">
        <v>52</v>
      </c>
      <c r="E10" s="21" t="s">
        <v>47</v>
      </c>
      <c r="F10" s="21" t="s">
        <v>47</v>
      </c>
      <c r="G10" s="21" t="s">
        <v>48</v>
      </c>
      <c r="H10" s="16">
        <v>500</v>
      </c>
      <c r="I10" s="24">
        <v>19.83</v>
      </c>
      <c r="J10" s="11">
        <v>0</v>
      </c>
      <c r="K10" s="12">
        <v>0.6375000000000001</v>
      </c>
      <c r="L10" s="24">
        <v>17.2</v>
      </c>
      <c r="M10" s="11">
        <v>0</v>
      </c>
      <c r="N10" s="11">
        <v>0</v>
      </c>
      <c r="O10" s="24">
        <v>66.67</v>
      </c>
      <c r="P10" s="11">
        <v>0</v>
      </c>
      <c r="Q10" s="12">
        <v>0.6476851851851851</v>
      </c>
      <c r="R10" s="12">
        <v>0</v>
      </c>
      <c r="S10" s="15">
        <f t="shared" si="0"/>
        <v>0.010185185185185075</v>
      </c>
      <c r="T10" s="31">
        <f t="shared" si="1"/>
        <v>29.333333333333332</v>
      </c>
      <c r="U10" s="31">
        <f t="shared" si="2"/>
        <v>133.03333333333333</v>
      </c>
      <c r="V10" s="7">
        <f t="shared" si="3"/>
        <v>366.9666666666667</v>
      </c>
      <c r="W10" s="6"/>
      <c r="X10" s="6"/>
      <c r="Y10" s="3"/>
      <c r="Z10" s="3"/>
      <c r="AA10" s="3"/>
    </row>
    <row r="11" spans="1:27" ht="12.75">
      <c r="A11" s="32">
        <v>3</v>
      </c>
      <c r="B11" s="33" t="s">
        <v>48</v>
      </c>
      <c r="C11" s="32"/>
      <c r="D11" s="18" t="s">
        <v>46</v>
      </c>
      <c r="E11" s="21" t="s">
        <v>47</v>
      </c>
      <c r="F11" s="21" t="s">
        <v>47</v>
      </c>
      <c r="G11" s="21" t="s">
        <v>48</v>
      </c>
      <c r="H11" s="16">
        <v>500</v>
      </c>
      <c r="I11" s="24">
        <v>16.72</v>
      </c>
      <c r="J11" s="11">
        <v>0</v>
      </c>
      <c r="K11" s="12">
        <v>0.6263888888888889</v>
      </c>
      <c r="L11" s="24">
        <v>16</v>
      </c>
      <c r="M11" s="11">
        <v>0</v>
      </c>
      <c r="N11" s="11">
        <v>2</v>
      </c>
      <c r="O11" s="24">
        <v>61.99</v>
      </c>
      <c r="P11" s="11">
        <v>0</v>
      </c>
      <c r="Q11" s="12">
        <v>0.6392939814814814</v>
      </c>
      <c r="R11" s="12">
        <v>0.00017361111111111112</v>
      </c>
      <c r="S11" s="15">
        <f t="shared" si="0"/>
        <v>0.012731481481481427</v>
      </c>
      <c r="T11" s="31">
        <f t="shared" si="1"/>
        <v>36.666666666666664</v>
      </c>
      <c r="U11" s="31">
        <f t="shared" si="2"/>
        <v>133.37666666666667</v>
      </c>
      <c r="V11" s="7">
        <f t="shared" si="3"/>
        <v>366.62333333333333</v>
      </c>
      <c r="W11" s="6"/>
      <c r="X11" s="6"/>
      <c r="Y11" s="3"/>
      <c r="Z11" s="3"/>
      <c r="AA11" s="3"/>
    </row>
    <row r="12" spans="1:27" ht="12.75">
      <c r="A12" s="17">
        <v>4</v>
      </c>
      <c r="B12" s="33" t="s">
        <v>48</v>
      </c>
      <c r="C12" s="17"/>
      <c r="D12" s="18" t="s">
        <v>60</v>
      </c>
      <c r="E12" s="21" t="s">
        <v>47</v>
      </c>
      <c r="F12" s="21" t="s">
        <v>47</v>
      </c>
      <c r="G12" s="21" t="s">
        <v>48</v>
      </c>
      <c r="H12" s="16">
        <v>500</v>
      </c>
      <c r="I12" s="24">
        <v>17.91</v>
      </c>
      <c r="J12" s="11">
        <v>0</v>
      </c>
      <c r="K12" s="12">
        <v>0.6986111111111111</v>
      </c>
      <c r="L12" s="24">
        <v>19</v>
      </c>
      <c r="M12" s="11">
        <v>0</v>
      </c>
      <c r="N12" s="11">
        <v>0</v>
      </c>
      <c r="O12" s="24">
        <v>59.87</v>
      </c>
      <c r="P12" s="11">
        <v>0</v>
      </c>
      <c r="Q12" s="12">
        <v>0.7128125000000001</v>
      </c>
      <c r="R12" s="12">
        <v>0</v>
      </c>
      <c r="S12" s="15">
        <f t="shared" si="0"/>
        <v>0.014201388888889</v>
      </c>
      <c r="T12" s="31">
        <f t="shared" si="1"/>
        <v>40.9</v>
      </c>
      <c r="U12" s="31">
        <f t="shared" si="2"/>
        <v>137.68</v>
      </c>
      <c r="V12" s="7">
        <f t="shared" si="3"/>
        <v>362.32</v>
      </c>
      <c r="W12" s="6"/>
      <c r="X12" s="6"/>
      <c r="Y12" s="3"/>
      <c r="Z12" s="3"/>
      <c r="AA12" s="3"/>
    </row>
    <row r="13" spans="1:27" ht="12.75">
      <c r="A13" s="17">
        <v>5</v>
      </c>
      <c r="B13" s="33" t="s">
        <v>48</v>
      </c>
      <c r="C13" s="17"/>
      <c r="D13" s="18" t="s">
        <v>64</v>
      </c>
      <c r="E13" s="21" t="s">
        <v>47</v>
      </c>
      <c r="F13" s="21" t="s">
        <v>47</v>
      </c>
      <c r="G13" s="21" t="s">
        <v>48</v>
      </c>
      <c r="H13" s="16">
        <v>500</v>
      </c>
      <c r="I13" s="24">
        <v>19.33</v>
      </c>
      <c r="J13" s="11">
        <v>2</v>
      </c>
      <c r="K13" s="12">
        <v>0.6902777777777778</v>
      </c>
      <c r="L13" s="24">
        <v>33.8</v>
      </c>
      <c r="M13" s="11">
        <v>10</v>
      </c>
      <c r="N13" s="11">
        <v>0</v>
      </c>
      <c r="O13" s="24">
        <v>56.23</v>
      </c>
      <c r="P13" s="11">
        <v>0</v>
      </c>
      <c r="Q13" s="12">
        <v>0.7008449074074075</v>
      </c>
      <c r="R13" s="12">
        <v>0</v>
      </c>
      <c r="S13" s="15">
        <f t="shared" si="0"/>
        <v>0.01056712962962969</v>
      </c>
      <c r="T13" s="31">
        <f t="shared" si="1"/>
        <v>30.433333333333334</v>
      </c>
      <c r="U13" s="31">
        <f t="shared" si="2"/>
        <v>151.79333333333332</v>
      </c>
      <c r="V13" s="7">
        <f t="shared" si="3"/>
        <v>348.2066666666667</v>
      </c>
      <c r="W13" s="6"/>
      <c r="X13" s="6"/>
      <c r="Y13" s="3"/>
      <c r="Z13" s="3"/>
      <c r="AA13" s="3"/>
    </row>
    <row r="14" spans="1:27" ht="12.75">
      <c r="A14" s="17">
        <v>6</v>
      </c>
      <c r="B14" s="33" t="s">
        <v>48</v>
      </c>
      <c r="C14" s="17"/>
      <c r="D14" s="18" t="s">
        <v>51</v>
      </c>
      <c r="E14" s="21" t="s">
        <v>47</v>
      </c>
      <c r="F14" s="21" t="s">
        <v>47</v>
      </c>
      <c r="G14" s="21" t="s">
        <v>48</v>
      </c>
      <c r="H14" s="16">
        <v>500</v>
      </c>
      <c r="I14" s="24">
        <v>19.31</v>
      </c>
      <c r="J14" s="11">
        <v>0</v>
      </c>
      <c r="K14" s="12">
        <v>0.6347222222222222</v>
      </c>
      <c r="L14" s="24">
        <v>17.4</v>
      </c>
      <c r="M14" s="11">
        <v>0</v>
      </c>
      <c r="N14" s="11">
        <v>0</v>
      </c>
      <c r="O14" s="24">
        <v>77.24</v>
      </c>
      <c r="P14" s="11">
        <v>0</v>
      </c>
      <c r="Q14" s="12">
        <v>0.6486342592592592</v>
      </c>
      <c r="R14" s="12">
        <v>0.00032407407407407406</v>
      </c>
      <c r="S14" s="15">
        <f t="shared" si="0"/>
        <v>0.013587962962962954</v>
      </c>
      <c r="T14" s="31">
        <f t="shared" si="1"/>
        <v>39.13333333333333</v>
      </c>
      <c r="U14" s="31">
        <f t="shared" si="2"/>
        <v>153.08333333333331</v>
      </c>
      <c r="V14" s="7">
        <f t="shared" si="3"/>
        <v>346.9166666666667</v>
      </c>
      <c r="W14" s="6"/>
      <c r="X14" s="6"/>
      <c r="Y14" s="3"/>
      <c r="Z14" s="3"/>
      <c r="AA14" s="3"/>
    </row>
    <row r="15" spans="1:27" ht="12.75">
      <c r="A15" s="17">
        <v>7</v>
      </c>
      <c r="B15" s="33" t="s">
        <v>48</v>
      </c>
      <c r="C15" s="17"/>
      <c r="D15" s="18" t="s">
        <v>56</v>
      </c>
      <c r="E15" s="21" t="s">
        <v>47</v>
      </c>
      <c r="F15" s="21" t="s">
        <v>47</v>
      </c>
      <c r="G15" s="21" t="s">
        <v>48</v>
      </c>
      <c r="H15" s="16">
        <v>500</v>
      </c>
      <c r="I15" s="24">
        <v>21.7</v>
      </c>
      <c r="J15" s="11">
        <v>0</v>
      </c>
      <c r="K15" s="12">
        <v>0.6736111111111112</v>
      </c>
      <c r="L15" s="24">
        <v>24.98</v>
      </c>
      <c r="M15" s="11">
        <v>0</v>
      </c>
      <c r="N15" s="11">
        <v>0</v>
      </c>
      <c r="O15" s="24">
        <v>63.91</v>
      </c>
      <c r="P15" s="11">
        <v>0</v>
      </c>
      <c r="Q15" s="12">
        <v>0.688761574074074</v>
      </c>
      <c r="R15" s="12">
        <v>0</v>
      </c>
      <c r="S15" s="15">
        <f t="shared" si="0"/>
        <v>0.015150462962962852</v>
      </c>
      <c r="T15" s="31">
        <f t="shared" si="1"/>
        <v>43.63333333333333</v>
      </c>
      <c r="U15" s="31">
        <f t="shared" si="2"/>
        <v>154.22333333333333</v>
      </c>
      <c r="V15" s="7">
        <f t="shared" si="3"/>
        <v>345.77666666666664</v>
      </c>
      <c r="W15" s="6"/>
      <c r="X15" s="6"/>
      <c r="Y15" s="3"/>
      <c r="Z15" s="3"/>
      <c r="AA15" s="3"/>
    </row>
    <row r="16" spans="1:27" ht="12.75">
      <c r="A16" s="32">
        <v>8</v>
      </c>
      <c r="B16" s="33" t="s">
        <v>48</v>
      </c>
      <c r="C16" s="32"/>
      <c r="D16" s="18" t="s">
        <v>57</v>
      </c>
      <c r="E16" s="21" t="s">
        <v>47</v>
      </c>
      <c r="F16" s="21" t="s">
        <v>47</v>
      </c>
      <c r="G16" s="21" t="s">
        <v>48</v>
      </c>
      <c r="H16" s="16">
        <v>500</v>
      </c>
      <c r="I16" s="24">
        <v>19.79</v>
      </c>
      <c r="J16" s="11">
        <v>2</v>
      </c>
      <c r="K16" s="12">
        <v>0.6791666666666667</v>
      </c>
      <c r="L16" s="24">
        <v>31.4</v>
      </c>
      <c r="M16" s="11">
        <v>0</v>
      </c>
      <c r="N16" s="11">
        <v>0</v>
      </c>
      <c r="O16" s="24">
        <v>74.6</v>
      </c>
      <c r="P16" s="11">
        <v>0</v>
      </c>
      <c r="Q16" s="12">
        <v>0.690486111111111</v>
      </c>
      <c r="R16" s="12">
        <v>0</v>
      </c>
      <c r="S16" s="15">
        <f t="shared" si="0"/>
        <v>0.011319444444444327</v>
      </c>
      <c r="T16" s="31">
        <f t="shared" si="1"/>
        <v>32.6</v>
      </c>
      <c r="U16" s="31">
        <f t="shared" si="2"/>
        <v>160.39</v>
      </c>
      <c r="V16" s="7">
        <f t="shared" si="3"/>
        <v>339.61</v>
      </c>
      <c r="W16" s="6"/>
      <c r="X16" s="6"/>
      <c r="Y16" s="3"/>
      <c r="Z16" s="3"/>
      <c r="AA16" s="3"/>
    </row>
    <row r="17" spans="1:27" ht="12.75">
      <c r="A17" s="17">
        <v>9</v>
      </c>
      <c r="B17" s="33" t="s">
        <v>48</v>
      </c>
      <c r="C17" s="17"/>
      <c r="D17" s="18" t="s">
        <v>66</v>
      </c>
      <c r="E17" s="21" t="s">
        <v>47</v>
      </c>
      <c r="F17" s="21" t="s">
        <v>47</v>
      </c>
      <c r="G17" s="21" t="s">
        <v>48</v>
      </c>
      <c r="H17" s="16">
        <v>500</v>
      </c>
      <c r="I17" s="24">
        <v>24.2</v>
      </c>
      <c r="J17" s="11">
        <v>0</v>
      </c>
      <c r="K17" s="12">
        <v>0.6569444444444444</v>
      </c>
      <c r="L17" s="24">
        <v>26.6</v>
      </c>
      <c r="M17" s="11">
        <v>10</v>
      </c>
      <c r="N17" s="11">
        <v>0</v>
      </c>
      <c r="O17" s="24">
        <v>60.55</v>
      </c>
      <c r="P17" s="11">
        <v>0</v>
      </c>
      <c r="Q17" s="12">
        <v>0.672337962962963</v>
      </c>
      <c r="R17" s="12">
        <v>0</v>
      </c>
      <c r="S17" s="15">
        <f t="shared" si="0"/>
        <v>0.015393518518518556</v>
      </c>
      <c r="T17" s="31">
        <f t="shared" si="1"/>
        <v>44.333333333333336</v>
      </c>
      <c r="U17" s="31">
        <f t="shared" si="2"/>
        <v>165.68333333333334</v>
      </c>
      <c r="V17" s="7">
        <f t="shared" si="3"/>
        <v>334.31666666666666</v>
      </c>
      <c r="W17" s="6"/>
      <c r="X17" s="6"/>
      <c r="Y17" s="3"/>
      <c r="Z17" s="3"/>
      <c r="AA17" s="3"/>
    </row>
    <row r="18" spans="1:27" ht="12.75">
      <c r="A18" s="17">
        <v>10</v>
      </c>
      <c r="B18" s="33" t="s">
        <v>48</v>
      </c>
      <c r="C18" s="17"/>
      <c r="D18" s="21" t="s">
        <v>55</v>
      </c>
      <c r="E18" s="21" t="s">
        <v>47</v>
      </c>
      <c r="F18" s="21" t="s">
        <v>47</v>
      </c>
      <c r="G18" s="21" t="s">
        <v>48</v>
      </c>
      <c r="H18" s="16">
        <v>500</v>
      </c>
      <c r="I18" s="24">
        <v>32.09</v>
      </c>
      <c r="J18" s="11">
        <v>0</v>
      </c>
      <c r="K18" s="12">
        <v>0.7069444444444444</v>
      </c>
      <c r="L18" s="24">
        <v>22.1</v>
      </c>
      <c r="M18" s="11">
        <v>0</v>
      </c>
      <c r="N18" s="11">
        <v>0</v>
      </c>
      <c r="O18" s="24">
        <v>67.95</v>
      </c>
      <c r="P18" s="11">
        <v>2</v>
      </c>
      <c r="Q18" s="12">
        <v>0.7228819444444444</v>
      </c>
      <c r="R18" s="12">
        <v>0</v>
      </c>
      <c r="S18" s="15">
        <f t="shared" si="0"/>
        <v>0.01593750000000005</v>
      </c>
      <c r="T18" s="31">
        <f t="shared" si="1"/>
        <v>45.9</v>
      </c>
      <c r="U18" s="31">
        <f t="shared" si="2"/>
        <v>170.04000000000002</v>
      </c>
      <c r="V18" s="7">
        <f t="shared" si="3"/>
        <v>329.96</v>
      </c>
      <c r="W18" s="6"/>
      <c r="X18" s="6"/>
      <c r="Y18" s="3"/>
      <c r="Z18" s="3"/>
      <c r="AA18" s="3"/>
    </row>
    <row r="19" spans="1:27" ht="12.75">
      <c r="A19" s="17">
        <v>11</v>
      </c>
      <c r="B19" s="33" t="s">
        <v>48</v>
      </c>
      <c r="C19" s="17"/>
      <c r="D19" s="18" t="s">
        <v>49</v>
      </c>
      <c r="E19" s="21" t="s">
        <v>47</v>
      </c>
      <c r="F19" s="21" t="s">
        <v>47</v>
      </c>
      <c r="G19" s="21" t="s">
        <v>48</v>
      </c>
      <c r="H19" s="16">
        <v>500</v>
      </c>
      <c r="I19" s="24">
        <v>24.21</v>
      </c>
      <c r="J19" s="11">
        <v>5</v>
      </c>
      <c r="K19" s="12">
        <v>0.6291666666666667</v>
      </c>
      <c r="L19" s="24">
        <v>30</v>
      </c>
      <c r="M19" s="11">
        <v>0</v>
      </c>
      <c r="N19" s="11">
        <v>4</v>
      </c>
      <c r="O19" s="24">
        <v>66.34</v>
      </c>
      <c r="P19" s="11">
        <v>0</v>
      </c>
      <c r="Q19" s="12">
        <v>0.6448842592592593</v>
      </c>
      <c r="R19" s="12">
        <v>0</v>
      </c>
      <c r="S19" s="15">
        <f t="shared" si="0"/>
        <v>0.015717592592592644</v>
      </c>
      <c r="T19" s="31">
        <f t="shared" si="1"/>
        <v>45.266666666666666</v>
      </c>
      <c r="U19" s="31">
        <f t="shared" si="2"/>
        <v>174.81666666666666</v>
      </c>
      <c r="V19" s="7">
        <f t="shared" si="3"/>
        <v>325.18333333333334</v>
      </c>
      <c r="W19" s="6"/>
      <c r="X19" s="6"/>
      <c r="Y19" s="3"/>
      <c r="Z19" s="3"/>
      <c r="AA19" s="3"/>
    </row>
    <row r="20" spans="1:27" ht="12.75">
      <c r="A20" s="17">
        <v>12</v>
      </c>
      <c r="B20" s="33" t="s">
        <v>48</v>
      </c>
      <c r="C20" s="17"/>
      <c r="D20" s="18" t="s">
        <v>63</v>
      </c>
      <c r="E20" s="21" t="s">
        <v>47</v>
      </c>
      <c r="F20" s="21" t="s">
        <v>47</v>
      </c>
      <c r="G20" s="21" t="s">
        <v>48</v>
      </c>
      <c r="H20" s="16">
        <v>500</v>
      </c>
      <c r="I20" s="24">
        <v>18.65</v>
      </c>
      <c r="J20" s="11">
        <v>0</v>
      </c>
      <c r="K20" s="12">
        <v>0.6597222222222222</v>
      </c>
      <c r="L20" s="24">
        <v>28.5</v>
      </c>
      <c r="M20" s="11">
        <v>20</v>
      </c>
      <c r="N20" s="11">
        <v>4</v>
      </c>
      <c r="O20" s="24">
        <v>73.49</v>
      </c>
      <c r="P20" s="11">
        <v>2</v>
      </c>
      <c r="Q20" s="12">
        <v>0.672974537037037</v>
      </c>
      <c r="R20" s="12">
        <v>0.0006134259259259259</v>
      </c>
      <c r="S20" s="15">
        <f t="shared" si="0"/>
        <v>0.012638888888888889</v>
      </c>
      <c r="T20" s="31">
        <f t="shared" si="1"/>
        <v>36.4</v>
      </c>
      <c r="U20" s="31">
        <f t="shared" si="2"/>
        <v>183.04</v>
      </c>
      <c r="V20" s="7">
        <f t="shared" si="3"/>
        <v>316.96000000000004</v>
      </c>
      <c r="W20" s="6"/>
      <c r="X20" s="6"/>
      <c r="Y20" s="3"/>
      <c r="Z20" s="3"/>
      <c r="AA20" s="3"/>
    </row>
    <row r="21" spans="1:27" ht="12.75">
      <c r="A21" s="17">
        <v>13</v>
      </c>
      <c r="B21" s="33" t="s">
        <v>48</v>
      </c>
      <c r="C21" s="17"/>
      <c r="D21" s="18" t="s">
        <v>61</v>
      </c>
      <c r="E21" s="21" t="s">
        <v>47</v>
      </c>
      <c r="F21" s="21" t="s">
        <v>47</v>
      </c>
      <c r="G21" s="21" t="s">
        <v>48</v>
      </c>
      <c r="H21" s="16">
        <v>500</v>
      </c>
      <c r="I21" s="24">
        <v>26.91</v>
      </c>
      <c r="J21" s="11">
        <v>0</v>
      </c>
      <c r="K21" s="12">
        <v>0.7125</v>
      </c>
      <c r="L21" s="24">
        <v>34.8</v>
      </c>
      <c r="M21" s="11">
        <v>0</v>
      </c>
      <c r="N21" s="11">
        <v>0</v>
      </c>
      <c r="O21" s="24">
        <v>83.36</v>
      </c>
      <c r="P21" s="11">
        <v>2</v>
      </c>
      <c r="Q21" s="12">
        <v>0.7257291666666666</v>
      </c>
      <c r="R21" s="12">
        <v>0</v>
      </c>
      <c r="S21" s="15">
        <f t="shared" si="0"/>
        <v>0.013229166666666625</v>
      </c>
      <c r="T21" s="31">
        <f t="shared" si="1"/>
        <v>38.1</v>
      </c>
      <c r="U21" s="31">
        <f t="shared" si="2"/>
        <v>185.17</v>
      </c>
      <c r="V21" s="7">
        <f t="shared" si="3"/>
        <v>314.83000000000004</v>
      </c>
      <c r="W21" s="6"/>
      <c r="X21" s="6"/>
      <c r="Y21" s="3"/>
      <c r="Z21" s="3"/>
      <c r="AA21" s="3"/>
    </row>
    <row r="22" spans="1:27" ht="12.75">
      <c r="A22" s="17">
        <v>14</v>
      </c>
      <c r="B22" s="33" t="s">
        <v>48</v>
      </c>
      <c r="C22" s="17"/>
      <c r="D22" s="18" t="s">
        <v>65</v>
      </c>
      <c r="E22" s="21" t="s">
        <v>47</v>
      </c>
      <c r="F22" s="21" t="s">
        <v>47</v>
      </c>
      <c r="G22" s="21" t="s">
        <v>48</v>
      </c>
      <c r="H22" s="16">
        <v>500</v>
      </c>
      <c r="I22" s="24">
        <v>29.19</v>
      </c>
      <c r="J22" s="11">
        <v>0</v>
      </c>
      <c r="K22" s="12">
        <v>0.6930555555555555</v>
      </c>
      <c r="L22" s="24">
        <v>37.8</v>
      </c>
      <c r="M22" s="11">
        <v>10</v>
      </c>
      <c r="N22" s="11">
        <v>0</v>
      </c>
      <c r="O22" s="24">
        <v>83.05</v>
      </c>
      <c r="P22" s="11">
        <v>0</v>
      </c>
      <c r="Q22" s="12">
        <v>0.7041435185185185</v>
      </c>
      <c r="R22" s="12">
        <v>0</v>
      </c>
      <c r="S22" s="15">
        <f t="shared" si="0"/>
        <v>0.011087962962962994</v>
      </c>
      <c r="T22" s="31">
        <f t="shared" si="1"/>
        <v>31.933333333333334</v>
      </c>
      <c r="U22" s="31">
        <f t="shared" si="2"/>
        <v>191.97333333333333</v>
      </c>
      <c r="V22" s="7">
        <f t="shared" si="3"/>
        <v>308.02666666666664</v>
      </c>
      <c r="W22" s="6"/>
      <c r="X22" s="6"/>
      <c r="Y22" s="3"/>
      <c r="Z22" s="3"/>
      <c r="AA22" s="3"/>
    </row>
    <row r="23" spans="1:27" ht="12.75">
      <c r="A23" s="17">
        <v>15</v>
      </c>
      <c r="B23" s="33" t="s">
        <v>48</v>
      </c>
      <c r="C23" s="17"/>
      <c r="D23" s="18" t="s">
        <v>59</v>
      </c>
      <c r="E23" s="21" t="s">
        <v>47</v>
      </c>
      <c r="F23" s="21" t="s">
        <v>47</v>
      </c>
      <c r="G23" s="21" t="s">
        <v>48</v>
      </c>
      <c r="H23" s="16">
        <v>500</v>
      </c>
      <c r="I23" s="24">
        <v>17.76</v>
      </c>
      <c r="J23" s="11">
        <v>2</v>
      </c>
      <c r="K23" s="12">
        <v>0.6652777777777777</v>
      </c>
      <c r="L23" s="24">
        <v>25.3</v>
      </c>
      <c r="M23" s="11">
        <v>10</v>
      </c>
      <c r="N23" s="11">
        <v>0</v>
      </c>
      <c r="O23" s="24">
        <v>81.71</v>
      </c>
      <c r="P23" s="11">
        <v>7</v>
      </c>
      <c r="Q23" s="12">
        <v>0.6863425925925926</v>
      </c>
      <c r="R23" s="12">
        <v>0</v>
      </c>
      <c r="S23" s="15">
        <f t="shared" si="0"/>
        <v>0.021064814814814814</v>
      </c>
      <c r="T23" s="31">
        <f t="shared" si="1"/>
        <v>60.666666666666664</v>
      </c>
      <c r="U23" s="31">
        <f t="shared" si="2"/>
        <v>204.43666666666664</v>
      </c>
      <c r="V23" s="7">
        <f t="shared" si="3"/>
        <v>295.5633333333334</v>
      </c>
      <c r="W23" s="6"/>
      <c r="X23" s="6"/>
      <c r="Y23" s="3"/>
      <c r="Z23" s="3"/>
      <c r="AA23" s="3"/>
    </row>
    <row r="24" spans="1:27" ht="12.75">
      <c r="A24" s="17">
        <v>16</v>
      </c>
      <c r="B24" s="33" t="s">
        <v>48</v>
      </c>
      <c r="C24" s="17"/>
      <c r="D24" s="18" t="s">
        <v>58</v>
      </c>
      <c r="E24" s="21" t="s">
        <v>47</v>
      </c>
      <c r="F24" s="21" t="s">
        <v>47</v>
      </c>
      <c r="G24" s="21" t="s">
        <v>48</v>
      </c>
      <c r="H24" s="16">
        <v>500</v>
      </c>
      <c r="I24" s="24">
        <v>39.05</v>
      </c>
      <c r="J24" s="11">
        <v>2</v>
      </c>
      <c r="K24" s="12">
        <v>0.6708333333333334</v>
      </c>
      <c r="L24" s="24">
        <v>40.4</v>
      </c>
      <c r="M24" s="11">
        <v>0</v>
      </c>
      <c r="N24" s="11">
        <v>0</v>
      </c>
      <c r="O24" s="24">
        <v>77.19</v>
      </c>
      <c r="P24" s="11">
        <v>0</v>
      </c>
      <c r="Q24" s="12">
        <v>0.688449074074074</v>
      </c>
      <c r="R24" s="12">
        <v>0.001388888888888889</v>
      </c>
      <c r="S24" s="15">
        <f t="shared" si="0"/>
        <v>0.016226851851851683</v>
      </c>
      <c r="T24" s="31">
        <f t="shared" si="1"/>
        <v>46.733333333333334</v>
      </c>
      <c r="U24" s="31">
        <f t="shared" si="2"/>
        <v>205.37333333333333</v>
      </c>
      <c r="V24" s="7">
        <f t="shared" si="3"/>
        <v>294.62666666666667</v>
      </c>
      <c r="W24" s="6"/>
      <c r="X24" s="6"/>
      <c r="Y24" s="3"/>
      <c r="Z24" s="3"/>
      <c r="AA24" s="3"/>
    </row>
    <row r="25" spans="1:27" ht="12.75">
      <c r="A25" s="17">
        <v>17</v>
      </c>
      <c r="B25" s="33" t="s">
        <v>48</v>
      </c>
      <c r="C25" s="17"/>
      <c r="D25" s="18" t="s">
        <v>62</v>
      </c>
      <c r="E25" s="21" t="s">
        <v>47</v>
      </c>
      <c r="F25" s="21" t="s">
        <v>47</v>
      </c>
      <c r="G25" s="21" t="s">
        <v>48</v>
      </c>
      <c r="H25" s="16">
        <v>500</v>
      </c>
      <c r="I25" s="24">
        <v>18.79</v>
      </c>
      <c r="J25" s="11">
        <v>0</v>
      </c>
      <c r="K25" s="12">
        <v>0.6625</v>
      </c>
      <c r="L25" s="24">
        <v>31.6</v>
      </c>
      <c r="M25" s="11">
        <v>0</v>
      </c>
      <c r="N25" s="11">
        <v>0</v>
      </c>
      <c r="O25" s="24">
        <v>62.77</v>
      </c>
      <c r="P25" s="11">
        <v>0</v>
      </c>
      <c r="Q25" s="12">
        <v>0.6986111111111111</v>
      </c>
      <c r="R25" s="12">
        <v>0.00030092592592592595</v>
      </c>
      <c r="S25" s="15">
        <f t="shared" si="0"/>
        <v>0.03581018518518517</v>
      </c>
      <c r="T25" s="31">
        <f t="shared" si="1"/>
        <v>103.13333333333334</v>
      </c>
      <c r="U25" s="31">
        <f t="shared" si="2"/>
        <v>216.29333333333335</v>
      </c>
      <c r="V25" s="7">
        <f t="shared" si="3"/>
        <v>283.70666666666665</v>
      </c>
      <c r="W25" s="6"/>
      <c r="X25" s="6"/>
      <c r="Y25" s="3"/>
      <c r="Z25" s="3"/>
      <c r="AA25" s="3"/>
    </row>
    <row r="26" spans="1:27" ht="12.75">
      <c r="A26" s="17">
        <v>18</v>
      </c>
      <c r="B26" s="33" t="s">
        <v>48</v>
      </c>
      <c r="C26" s="17"/>
      <c r="D26" s="18" t="s">
        <v>53</v>
      </c>
      <c r="E26" s="21" t="s">
        <v>47</v>
      </c>
      <c r="F26" s="21" t="s">
        <v>47</v>
      </c>
      <c r="G26" s="21" t="s">
        <v>48</v>
      </c>
      <c r="H26" s="16">
        <v>500</v>
      </c>
      <c r="I26" s="24">
        <v>24.26</v>
      </c>
      <c r="J26" s="11">
        <v>2</v>
      </c>
      <c r="K26" s="12">
        <v>0.6458333333333334</v>
      </c>
      <c r="L26" s="24">
        <v>31.6</v>
      </c>
      <c r="M26" s="11">
        <v>4</v>
      </c>
      <c r="N26" s="11">
        <v>0</v>
      </c>
      <c r="O26" s="24">
        <v>66.48</v>
      </c>
      <c r="P26" s="11">
        <v>0</v>
      </c>
      <c r="Q26" s="12">
        <v>0.6907175925925926</v>
      </c>
      <c r="R26" s="12">
        <v>0</v>
      </c>
      <c r="S26" s="15">
        <f t="shared" si="0"/>
        <v>0.04488425925925921</v>
      </c>
      <c r="T26" s="31">
        <f t="shared" si="1"/>
        <v>129.26666666666668</v>
      </c>
      <c r="U26" s="31">
        <f t="shared" si="2"/>
        <v>257.6066666666667</v>
      </c>
      <c r="V26" s="7">
        <f t="shared" si="3"/>
        <v>242.39333333333332</v>
      </c>
      <c r="W26" s="60"/>
      <c r="X26" s="6"/>
      <c r="Y26" s="3"/>
      <c r="Z26" s="3"/>
      <c r="AA26" s="3"/>
    </row>
    <row r="27" spans="1:27" ht="12.75">
      <c r="A27" s="17">
        <v>19</v>
      </c>
      <c r="B27" s="33" t="s">
        <v>48</v>
      </c>
      <c r="C27" s="17"/>
      <c r="D27" s="18" t="s">
        <v>54</v>
      </c>
      <c r="E27" s="21" t="s">
        <v>47</v>
      </c>
      <c r="F27" s="21" t="s">
        <v>47</v>
      </c>
      <c r="G27" s="21" t="s">
        <v>48</v>
      </c>
      <c r="H27" s="16">
        <v>500</v>
      </c>
      <c r="I27" s="24">
        <v>24.03</v>
      </c>
      <c r="J27" s="11">
        <v>0</v>
      </c>
      <c r="K27" s="12">
        <v>0.6486111111111111</v>
      </c>
      <c r="L27" s="24">
        <v>42.3</v>
      </c>
      <c r="M27" s="11">
        <v>0</v>
      </c>
      <c r="N27" s="11">
        <v>0</v>
      </c>
      <c r="O27" s="24">
        <v>69.95</v>
      </c>
      <c r="P27" s="11">
        <v>0</v>
      </c>
      <c r="Q27" s="12">
        <v>0.7037962962962964</v>
      </c>
      <c r="R27" s="12">
        <v>0</v>
      </c>
      <c r="S27" s="15">
        <f t="shared" si="0"/>
        <v>0.055185185185185226</v>
      </c>
      <c r="T27" s="31">
        <f t="shared" si="1"/>
        <v>158.93333333333334</v>
      </c>
      <c r="U27" s="31">
        <f t="shared" si="2"/>
        <v>295.21333333333337</v>
      </c>
      <c r="V27" s="7">
        <f t="shared" si="3"/>
        <v>204.78666666666663</v>
      </c>
      <c r="W27" s="60"/>
      <c r="X27" s="6"/>
      <c r="Y27" s="3"/>
      <c r="Z27" s="3"/>
      <c r="AA27" s="3"/>
    </row>
    <row r="28" spans="1:27" ht="12.75">
      <c r="A28" s="28">
        <v>20</v>
      </c>
      <c r="B28" s="33"/>
      <c r="C28" s="17"/>
      <c r="D28" s="18"/>
      <c r="E28" s="21"/>
      <c r="F28" s="21"/>
      <c r="G28" s="21"/>
      <c r="H28" s="16">
        <v>500</v>
      </c>
      <c r="I28" s="24"/>
      <c r="J28" s="11"/>
      <c r="K28" s="12"/>
      <c r="L28" s="24"/>
      <c r="M28" s="11"/>
      <c r="N28" s="11"/>
      <c r="O28" s="24"/>
      <c r="P28" s="11"/>
      <c r="Q28" s="12"/>
      <c r="R28" s="12"/>
      <c r="S28" s="15">
        <f t="shared" si="0"/>
        <v>0</v>
      </c>
      <c r="T28" s="31">
        <f t="shared" si="1"/>
        <v>0</v>
      </c>
      <c r="U28" s="31">
        <f t="shared" si="2"/>
        <v>0</v>
      </c>
      <c r="V28" s="7">
        <f t="shared" si="3"/>
        <v>500</v>
      </c>
      <c r="W28" s="60"/>
      <c r="X28" s="6"/>
      <c r="Y28" s="3"/>
      <c r="Z28" s="3"/>
      <c r="AA28" s="3"/>
    </row>
    <row r="29" spans="1:24" s="3" customFormat="1" ht="12.75">
      <c r="A29" s="28">
        <v>21</v>
      </c>
      <c r="B29" s="33"/>
      <c r="C29" s="17"/>
      <c r="D29" s="18"/>
      <c r="E29" s="21"/>
      <c r="F29" s="21"/>
      <c r="G29" s="21"/>
      <c r="H29" s="16">
        <v>500</v>
      </c>
      <c r="I29" s="24"/>
      <c r="J29" s="11"/>
      <c r="K29" s="12"/>
      <c r="L29" s="24"/>
      <c r="M29" s="11"/>
      <c r="N29" s="11"/>
      <c r="O29" s="24"/>
      <c r="P29" s="11"/>
      <c r="Q29" s="12"/>
      <c r="R29" s="12"/>
      <c r="S29" s="15">
        <f t="shared" si="0"/>
        <v>0</v>
      </c>
      <c r="T29" s="31">
        <f t="shared" si="1"/>
        <v>0</v>
      </c>
      <c r="U29" s="31">
        <f t="shared" si="2"/>
        <v>0</v>
      </c>
      <c r="V29" s="7">
        <f t="shared" si="3"/>
        <v>500</v>
      </c>
      <c r="W29" s="39"/>
      <c r="X29" s="6"/>
    </row>
    <row r="30" spans="1:24" s="3" customFormat="1" ht="12.75">
      <c r="A30" s="28">
        <v>22</v>
      </c>
      <c r="B30" s="33"/>
      <c r="C30" s="17"/>
      <c r="D30" s="18"/>
      <c r="E30" s="21"/>
      <c r="F30" s="21"/>
      <c r="G30" s="21"/>
      <c r="H30" s="16">
        <v>500</v>
      </c>
      <c r="I30" s="24"/>
      <c r="J30" s="11"/>
      <c r="K30" s="12"/>
      <c r="L30" s="24"/>
      <c r="M30" s="11"/>
      <c r="N30" s="11"/>
      <c r="O30" s="24"/>
      <c r="P30" s="11"/>
      <c r="Q30" s="12"/>
      <c r="R30" s="12"/>
      <c r="S30" s="15">
        <f t="shared" si="0"/>
        <v>0</v>
      </c>
      <c r="T30" s="31">
        <f t="shared" si="1"/>
        <v>0</v>
      </c>
      <c r="U30" s="31">
        <f t="shared" si="2"/>
        <v>0</v>
      </c>
      <c r="V30" s="7">
        <f t="shared" si="3"/>
        <v>500</v>
      </c>
      <c r="W30" s="39"/>
      <c r="X30" s="6"/>
    </row>
    <row r="31" spans="1:24" s="3" customFormat="1" ht="12.75">
      <c r="A31" s="28">
        <v>23</v>
      </c>
      <c r="B31" s="33"/>
      <c r="C31" s="32"/>
      <c r="D31" s="21"/>
      <c r="E31" s="21"/>
      <c r="F31" s="21"/>
      <c r="G31" s="21"/>
      <c r="H31" s="16">
        <v>500</v>
      </c>
      <c r="I31" s="24"/>
      <c r="J31" s="11"/>
      <c r="K31" s="12"/>
      <c r="L31" s="24"/>
      <c r="M31" s="11"/>
      <c r="N31" s="11"/>
      <c r="O31" s="24"/>
      <c r="P31" s="11"/>
      <c r="Q31" s="12"/>
      <c r="R31" s="12"/>
      <c r="S31" s="15">
        <f t="shared" si="0"/>
        <v>0</v>
      </c>
      <c r="T31" s="31">
        <f t="shared" si="1"/>
        <v>0</v>
      </c>
      <c r="U31" s="31">
        <f t="shared" si="2"/>
        <v>0</v>
      </c>
      <c r="V31" s="7">
        <f t="shared" si="3"/>
        <v>500</v>
      </c>
      <c r="W31" s="39"/>
      <c r="X31" s="6"/>
    </row>
    <row r="32" spans="1:24" s="3" customFormat="1" ht="12.75">
      <c r="A32" s="28">
        <v>24</v>
      </c>
      <c r="B32" s="33"/>
      <c r="C32" s="17"/>
      <c r="D32" s="18"/>
      <c r="E32" s="21"/>
      <c r="F32" s="21"/>
      <c r="G32" s="21"/>
      <c r="H32" s="16">
        <v>500</v>
      </c>
      <c r="I32" s="24"/>
      <c r="J32" s="11"/>
      <c r="K32" s="12"/>
      <c r="L32" s="24"/>
      <c r="M32" s="11"/>
      <c r="N32" s="11"/>
      <c r="O32" s="24"/>
      <c r="P32" s="11"/>
      <c r="Q32" s="12"/>
      <c r="R32" s="12"/>
      <c r="S32" s="15">
        <f t="shared" si="0"/>
        <v>0</v>
      </c>
      <c r="T32" s="31">
        <f t="shared" si="1"/>
        <v>0</v>
      </c>
      <c r="U32" s="31">
        <f t="shared" si="2"/>
        <v>0</v>
      </c>
      <c r="V32" s="7">
        <f t="shared" si="3"/>
        <v>500</v>
      </c>
      <c r="W32" s="39"/>
      <c r="X32" s="6"/>
    </row>
    <row r="33" spans="1:24" s="3" customFormat="1" ht="12.75">
      <c r="A33" s="28">
        <v>25</v>
      </c>
      <c r="B33" s="33"/>
      <c r="C33" s="17"/>
      <c r="D33" s="18"/>
      <c r="E33" s="21"/>
      <c r="F33" s="21"/>
      <c r="G33" s="21"/>
      <c r="H33" s="16">
        <v>500</v>
      </c>
      <c r="I33" s="24"/>
      <c r="J33" s="11"/>
      <c r="K33" s="12"/>
      <c r="L33" s="24"/>
      <c r="M33" s="11"/>
      <c r="N33" s="11"/>
      <c r="O33" s="24"/>
      <c r="P33" s="11"/>
      <c r="Q33" s="12"/>
      <c r="R33" s="12"/>
      <c r="S33" s="15">
        <f t="shared" si="0"/>
        <v>0</v>
      </c>
      <c r="T33" s="31">
        <f t="shared" si="1"/>
        <v>0</v>
      </c>
      <c r="U33" s="31">
        <f t="shared" si="2"/>
        <v>0</v>
      </c>
      <c r="V33" s="7">
        <f t="shared" si="3"/>
        <v>500</v>
      </c>
      <c r="W33" s="39"/>
      <c r="X33" s="6"/>
    </row>
    <row r="34" spans="1:24" s="3" customFormat="1" ht="12.75">
      <c r="A34" s="28">
        <v>26</v>
      </c>
      <c r="B34" s="33"/>
      <c r="C34" s="17"/>
      <c r="D34" s="18"/>
      <c r="E34" s="21"/>
      <c r="F34" s="21"/>
      <c r="G34" s="21"/>
      <c r="H34" s="16">
        <v>500</v>
      </c>
      <c r="I34" s="24"/>
      <c r="J34" s="11"/>
      <c r="K34" s="12"/>
      <c r="L34" s="24"/>
      <c r="M34" s="11"/>
      <c r="N34" s="11"/>
      <c r="O34" s="24"/>
      <c r="P34" s="11"/>
      <c r="Q34" s="12"/>
      <c r="R34" s="12"/>
      <c r="S34" s="15">
        <f t="shared" si="0"/>
        <v>0</v>
      </c>
      <c r="T34" s="31">
        <f t="shared" si="1"/>
        <v>0</v>
      </c>
      <c r="U34" s="31">
        <f t="shared" si="2"/>
        <v>0</v>
      </c>
      <c r="V34" s="7">
        <f t="shared" si="3"/>
        <v>500</v>
      </c>
      <c r="W34" s="39"/>
      <c r="X34" s="6"/>
    </row>
    <row r="35" spans="1:24" s="3" customFormat="1" ht="12.75">
      <c r="A35" s="28">
        <v>27</v>
      </c>
      <c r="B35" s="33"/>
      <c r="C35" s="17"/>
      <c r="D35" s="18"/>
      <c r="E35" s="21"/>
      <c r="F35" s="21"/>
      <c r="G35" s="21"/>
      <c r="H35" s="16">
        <v>500</v>
      </c>
      <c r="I35" s="24"/>
      <c r="J35" s="11"/>
      <c r="K35" s="12"/>
      <c r="L35" s="24"/>
      <c r="M35" s="11"/>
      <c r="N35" s="11"/>
      <c r="O35" s="24"/>
      <c r="P35" s="11"/>
      <c r="Q35" s="12"/>
      <c r="R35" s="12"/>
      <c r="S35" s="15">
        <f t="shared" si="0"/>
        <v>0</v>
      </c>
      <c r="T35" s="31">
        <f t="shared" si="1"/>
        <v>0</v>
      </c>
      <c r="U35" s="31">
        <f t="shared" si="2"/>
        <v>0</v>
      </c>
      <c r="V35" s="7">
        <f t="shared" si="3"/>
        <v>500</v>
      </c>
      <c r="W35" s="39"/>
      <c r="X35" s="6"/>
    </row>
    <row r="36" spans="1:24" s="3" customFormat="1" ht="12.75">
      <c r="A36" s="28">
        <v>28</v>
      </c>
      <c r="B36" s="33"/>
      <c r="C36" s="32"/>
      <c r="D36" s="21"/>
      <c r="E36" s="21"/>
      <c r="F36" s="21"/>
      <c r="G36" s="21"/>
      <c r="H36" s="16">
        <v>500</v>
      </c>
      <c r="I36" s="24"/>
      <c r="J36" s="11"/>
      <c r="K36" s="12"/>
      <c r="L36" s="24"/>
      <c r="M36" s="11"/>
      <c r="N36" s="11"/>
      <c r="O36" s="24"/>
      <c r="P36" s="11"/>
      <c r="Q36" s="12"/>
      <c r="R36" s="12"/>
      <c r="S36" s="15">
        <f t="shared" si="0"/>
        <v>0</v>
      </c>
      <c r="T36" s="31">
        <f t="shared" si="1"/>
        <v>0</v>
      </c>
      <c r="U36" s="31">
        <f t="shared" si="2"/>
        <v>0</v>
      </c>
      <c r="V36" s="7">
        <f t="shared" si="3"/>
        <v>500</v>
      </c>
      <c r="W36" s="39"/>
      <c r="X36" s="6"/>
    </row>
    <row r="37" spans="1:24" ht="12.75">
      <c r="A37" s="28">
        <v>29</v>
      </c>
      <c r="B37" s="33"/>
      <c r="C37" s="17"/>
      <c r="D37" s="18"/>
      <c r="E37" s="21"/>
      <c r="F37" s="21"/>
      <c r="G37" s="21"/>
      <c r="H37" s="16">
        <v>500</v>
      </c>
      <c r="I37" s="24"/>
      <c r="J37" s="11"/>
      <c r="K37" s="12"/>
      <c r="L37" s="24"/>
      <c r="M37" s="11"/>
      <c r="N37" s="11"/>
      <c r="O37" s="24"/>
      <c r="P37" s="11"/>
      <c r="Q37" s="12"/>
      <c r="R37" s="12"/>
      <c r="S37" s="15">
        <f t="shared" si="0"/>
        <v>0</v>
      </c>
      <c r="T37" s="31">
        <f t="shared" si="1"/>
        <v>0</v>
      </c>
      <c r="U37" s="31">
        <f t="shared" si="2"/>
        <v>0</v>
      </c>
      <c r="V37" s="7">
        <f t="shared" si="3"/>
        <v>500</v>
      </c>
      <c r="W37" s="39"/>
      <c r="X37" s="6"/>
    </row>
    <row r="38" spans="1:24" ht="12.75">
      <c r="A38" s="28">
        <v>30</v>
      </c>
      <c r="B38" s="33"/>
      <c r="C38" s="17"/>
      <c r="D38" s="18"/>
      <c r="E38" s="21"/>
      <c r="F38" s="21"/>
      <c r="G38" s="21"/>
      <c r="H38" s="16">
        <v>500</v>
      </c>
      <c r="I38" s="24"/>
      <c r="J38" s="11"/>
      <c r="K38" s="12"/>
      <c r="L38" s="24"/>
      <c r="M38" s="11"/>
      <c r="N38" s="11"/>
      <c r="O38" s="24"/>
      <c r="P38" s="11"/>
      <c r="Q38" s="12"/>
      <c r="R38" s="12"/>
      <c r="S38" s="15">
        <f t="shared" si="0"/>
        <v>0</v>
      </c>
      <c r="T38" s="31">
        <f t="shared" si="1"/>
        <v>0</v>
      </c>
      <c r="U38" s="31">
        <f t="shared" si="2"/>
        <v>0</v>
      </c>
      <c r="V38" s="7">
        <f t="shared" si="3"/>
        <v>500</v>
      </c>
      <c r="W38" s="39"/>
      <c r="X38" s="6"/>
    </row>
    <row r="39" spans="1:24" ht="12.75">
      <c r="A39" s="28">
        <v>31</v>
      </c>
      <c r="B39" s="33"/>
      <c r="C39" s="17"/>
      <c r="D39" s="18"/>
      <c r="E39" s="21"/>
      <c r="F39" s="21"/>
      <c r="G39" s="21"/>
      <c r="H39" s="16">
        <v>500</v>
      </c>
      <c r="I39" s="24"/>
      <c r="J39" s="11"/>
      <c r="K39" s="12"/>
      <c r="L39" s="24"/>
      <c r="M39" s="11"/>
      <c r="N39" s="11"/>
      <c r="O39" s="24"/>
      <c r="P39" s="11"/>
      <c r="Q39" s="12"/>
      <c r="R39" s="12"/>
      <c r="S39" s="15">
        <f t="shared" si="0"/>
        <v>0</v>
      </c>
      <c r="T39" s="31">
        <f t="shared" si="1"/>
        <v>0</v>
      </c>
      <c r="U39" s="31">
        <f t="shared" si="2"/>
        <v>0</v>
      </c>
      <c r="V39" s="7">
        <f t="shared" si="3"/>
        <v>500</v>
      </c>
      <c r="W39" s="39"/>
      <c r="X39" s="6"/>
    </row>
    <row r="40" spans="1:24" ht="12.75">
      <c r="A40" s="28">
        <v>32</v>
      </c>
      <c r="B40" s="33"/>
      <c r="C40" s="17"/>
      <c r="D40" s="18"/>
      <c r="E40" s="21"/>
      <c r="F40" s="21"/>
      <c r="G40" s="21"/>
      <c r="H40" s="16">
        <v>500</v>
      </c>
      <c r="I40" s="24"/>
      <c r="J40" s="11"/>
      <c r="K40" s="12"/>
      <c r="L40" s="24"/>
      <c r="M40" s="11"/>
      <c r="N40" s="11"/>
      <c r="O40" s="24"/>
      <c r="P40" s="11"/>
      <c r="Q40" s="12"/>
      <c r="R40" s="12"/>
      <c r="S40" s="15">
        <f t="shared" si="0"/>
        <v>0</v>
      </c>
      <c r="T40" s="31">
        <f t="shared" si="1"/>
        <v>0</v>
      </c>
      <c r="U40" s="31">
        <f t="shared" si="2"/>
        <v>0</v>
      </c>
      <c r="V40" s="7">
        <f t="shared" si="3"/>
        <v>500</v>
      </c>
      <c r="W40" s="39"/>
      <c r="X40" s="6"/>
    </row>
    <row r="41" spans="1:24" ht="12.75">
      <c r="A41" s="28">
        <v>33</v>
      </c>
      <c r="B41" s="33"/>
      <c r="C41" s="32"/>
      <c r="D41" s="21"/>
      <c r="E41" s="21"/>
      <c r="F41" s="21"/>
      <c r="G41" s="21"/>
      <c r="H41" s="16">
        <v>500</v>
      </c>
      <c r="I41" s="24"/>
      <c r="J41" s="11"/>
      <c r="K41" s="12"/>
      <c r="L41" s="24"/>
      <c r="M41" s="11"/>
      <c r="N41" s="11"/>
      <c r="O41" s="24"/>
      <c r="P41" s="11"/>
      <c r="Q41" s="12"/>
      <c r="R41" s="12"/>
      <c r="S41" s="15">
        <f t="shared" si="0"/>
        <v>0</v>
      </c>
      <c r="T41" s="31">
        <f t="shared" si="1"/>
        <v>0</v>
      </c>
      <c r="U41" s="31">
        <f t="shared" si="2"/>
        <v>0</v>
      </c>
      <c r="V41" s="7">
        <f t="shared" si="3"/>
        <v>500</v>
      </c>
      <c r="W41" s="39"/>
      <c r="X41" s="6"/>
    </row>
    <row r="42" spans="1:24" ht="12.75">
      <c r="A42" s="28">
        <v>34</v>
      </c>
      <c r="B42" s="33"/>
      <c r="C42" s="17"/>
      <c r="D42" s="18"/>
      <c r="E42" s="21"/>
      <c r="F42" s="21"/>
      <c r="G42" s="21"/>
      <c r="H42" s="16">
        <v>500</v>
      </c>
      <c r="I42" s="24"/>
      <c r="J42" s="11"/>
      <c r="K42" s="12"/>
      <c r="L42" s="24"/>
      <c r="M42" s="11"/>
      <c r="N42" s="11"/>
      <c r="O42" s="24"/>
      <c r="P42" s="11"/>
      <c r="Q42" s="12"/>
      <c r="R42" s="12"/>
      <c r="S42" s="15">
        <f t="shared" si="0"/>
        <v>0</v>
      </c>
      <c r="T42" s="31">
        <f t="shared" si="1"/>
        <v>0</v>
      </c>
      <c r="U42" s="31">
        <f t="shared" si="2"/>
        <v>0</v>
      </c>
      <c r="V42" s="7">
        <f t="shared" si="3"/>
        <v>500</v>
      </c>
      <c r="W42" s="39"/>
      <c r="X42" s="6"/>
    </row>
    <row r="43" spans="1:24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6"/>
    </row>
    <row r="44" spans="1:24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6"/>
    </row>
    <row r="45" spans="1:24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6"/>
    </row>
    <row r="46" spans="1:24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6"/>
    </row>
    <row r="47" spans="1:24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6"/>
    </row>
    <row r="48" spans="1:23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4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26"/>
      <c r="L50" s="61"/>
      <c r="M50" s="39"/>
      <c r="N50" s="39"/>
      <c r="O50" s="39"/>
      <c r="P50" s="39"/>
      <c r="Q50" s="26"/>
      <c r="R50" s="26"/>
      <c r="S50" s="26"/>
      <c r="T50" s="62"/>
      <c r="U50" s="51"/>
      <c r="V50" s="39"/>
      <c r="W50" s="39"/>
      <c r="X50" s="39"/>
    </row>
    <row r="51" spans="1:24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26"/>
      <c r="L51" s="61"/>
      <c r="M51" s="39"/>
      <c r="N51" s="39"/>
      <c r="O51" s="39"/>
      <c r="P51" s="39"/>
      <c r="Q51" s="26"/>
      <c r="R51" s="26"/>
      <c r="S51" s="26"/>
      <c r="T51" s="62"/>
      <c r="U51" s="51"/>
      <c r="V51" s="39"/>
      <c r="W51" s="39"/>
      <c r="X51" s="39"/>
    </row>
    <row r="52" spans="1:24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26"/>
      <c r="L52" s="61"/>
      <c r="M52" s="39"/>
      <c r="N52" s="39"/>
      <c r="O52" s="39"/>
      <c r="P52" s="39"/>
      <c r="Q52" s="26"/>
      <c r="R52" s="26"/>
      <c r="S52" s="26"/>
      <c r="T52" s="62"/>
      <c r="U52" s="51"/>
      <c r="V52" s="39"/>
      <c r="W52" s="39"/>
      <c r="X52" s="39"/>
    </row>
    <row r="53" spans="1:24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26"/>
      <c r="L53" s="61"/>
      <c r="M53" s="39"/>
      <c r="N53" s="39"/>
      <c r="O53" s="39"/>
      <c r="P53" s="39"/>
      <c r="Q53" s="26"/>
      <c r="R53" s="26"/>
      <c r="S53" s="26"/>
      <c r="T53" s="62"/>
      <c r="U53" s="51"/>
      <c r="V53" s="39"/>
      <c r="W53" s="39"/>
      <c r="X53" s="39"/>
    </row>
    <row r="54" spans="1:24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26"/>
      <c r="L54" s="61"/>
      <c r="M54" s="39"/>
      <c r="N54" s="39"/>
      <c r="O54" s="39"/>
      <c r="P54" s="39"/>
      <c r="Q54" s="26"/>
      <c r="R54" s="26"/>
      <c r="S54" s="26"/>
      <c r="T54" s="62"/>
      <c r="U54" s="51"/>
      <c r="V54" s="39"/>
      <c r="W54" s="39"/>
      <c r="X54" s="39"/>
    </row>
    <row r="55" spans="1:24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26"/>
      <c r="L55" s="61"/>
      <c r="M55" s="39"/>
      <c r="N55" s="39"/>
      <c r="O55" s="39"/>
      <c r="P55" s="39"/>
      <c r="Q55" s="26"/>
      <c r="R55" s="26"/>
      <c r="S55" s="26"/>
      <c r="T55" s="62"/>
      <c r="U55" s="51"/>
      <c r="V55" s="39"/>
      <c r="W55" s="39"/>
      <c r="X55" s="39"/>
    </row>
    <row r="56" spans="1:24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26"/>
      <c r="L56" s="61"/>
      <c r="M56" s="39"/>
      <c r="N56" s="39"/>
      <c r="O56" s="39"/>
      <c r="P56" s="39"/>
      <c r="Q56" s="26"/>
      <c r="R56" s="26"/>
      <c r="S56" s="26"/>
      <c r="T56" s="62"/>
      <c r="U56" s="51"/>
      <c r="V56" s="39"/>
      <c r="W56" s="39"/>
      <c r="X56" s="39"/>
    </row>
    <row r="57" spans="1:24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26"/>
      <c r="L57" s="61"/>
      <c r="M57" s="39"/>
      <c r="N57" s="39"/>
      <c r="O57" s="39"/>
      <c r="P57" s="39"/>
      <c r="Q57" s="26"/>
      <c r="R57" s="26"/>
      <c r="S57" s="26"/>
      <c r="T57" s="62"/>
      <c r="U57" s="51"/>
      <c r="V57" s="39"/>
      <c r="W57" s="39"/>
      <c r="X57" s="39"/>
    </row>
    <row r="58" spans="1:24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26"/>
      <c r="L58" s="61"/>
      <c r="M58" s="39"/>
      <c r="N58" s="39"/>
      <c r="O58" s="39"/>
      <c r="P58" s="39"/>
      <c r="Q58" s="26"/>
      <c r="R58" s="26"/>
      <c r="S58" s="26"/>
      <c r="T58" s="62"/>
      <c r="U58" s="51"/>
      <c r="V58" s="39"/>
      <c r="W58" s="39"/>
      <c r="X58" s="39"/>
    </row>
    <row r="59" spans="1:24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26"/>
      <c r="L59" s="61"/>
      <c r="M59" s="39"/>
      <c r="N59" s="39"/>
      <c r="O59" s="39"/>
      <c r="P59" s="39"/>
      <c r="Q59" s="26"/>
      <c r="R59" s="26"/>
      <c r="S59" s="26"/>
      <c r="T59" s="62"/>
      <c r="U59" s="51"/>
      <c r="V59" s="39"/>
      <c r="W59" s="39"/>
      <c r="X59" s="39"/>
    </row>
    <row r="60" spans="1:24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26"/>
      <c r="L60" s="61"/>
      <c r="M60" s="39"/>
      <c r="N60" s="39"/>
      <c r="O60" s="39"/>
      <c r="P60" s="39"/>
      <c r="Q60" s="26"/>
      <c r="R60" s="26"/>
      <c r="S60" s="26"/>
      <c r="T60" s="62"/>
      <c r="U60" s="51"/>
      <c r="V60" s="39"/>
      <c r="W60" s="39"/>
      <c r="X60" s="39"/>
    </row>
    <row r="61" spans="1:24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26"/>
      <c r="L61" s="61"/>
      <c r="M61" s="39"/>
      <c r="N61" s="39"/>
      <c r="O61" s="39"/>
      <c r="P61" s="39"/>
      <c r="Q61" s="26"/>
      <c r="R61" s="26"/>
      <c r="S61" s="26"/>
      <c r="T61" s="62"/>
      <c r="U61" s="51"/>
      <c r="V61" s="39"/>
      <c r="W61" s="39"/>
      <c r="X61" s="39"/>
    </row>
    <row r="62" spans="1:24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26"/>
      <c r="L62" s="61"/>
      <c r="M62" s="39"/>
      <c r="N62" s="39"/>
      <c r="O62" s="39"/>
      <c r="P62" s="39"/>
      <c r="Q62" s="26"/>
      <c r="R62" s="26"/>
      <c r="S62" s="26"/>
      <c r="T62" s="62"/>
      <c r="U62" s="51"/>
      <c r="V62" s="39"/>
      <c r="W62" s="39"/>
      <c r="X62" s="39"/>
    </row>
    <row r="63" spans="1:24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26"/>
      <c r="L63" s="61"/>
      <c r="M63" s="39"/>
      <c r="N63" s="39"/>
      <c r="O63" s="39"/>
      <c r="P63" s="39"/>
      <c r="Q63" s="26"/>
      <c r="R63" s="26"/>
      <c r="S63" s="26"/>
      <c r="T63" s="62"/>
      <c r="U63" s="51"/>
      <c r="V63" s="39"/>
      <c r="W63" s="39"/>
      <c r="X63" s="39"/>
    </row>
    <row r="64" spans="1:24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26"/>
      <c r="L64" s="61"/>
      <c r="M64" s="39"/>
      <c r="N64" s="39"/>
      <c r="O64" s="39"/>
      <c r="P64" s="39"/>
      <c r="Q64" s="26"/>
      <c r="R64" s="26"/>
      <c r="S64" s="26"/>
      <c r="T64" s="62"/>
      <c r="U64" s="51"/>
      <c r="V64" s="39"/>
      <c r="W64" s="39"/>
      <c r="X64" s="39"/>
    </row>
  </sheetData>
  <sheetProtection selectLockedCells="1"/>
  <mergeCells count="21">
    <mergeCell ref="A6:A8"/>
    <mergeCell ref="B6:B8"/>
    <mergeCell ref="C6:C8"/>
    <mergeCell ref="D6:D8"/>
    <mergeCell ref="F6:F8"/>
    <mergeCell ref="G6:G8"/>
    <mergeCell ref="I7:J7"/>
    <mergeCell ref="L6:M6"/>
    <mergeCell ref="L7:M7"/>
    <mergeCell ref="O6:P6"/>
    <mergeCell ref="O7:P7"/>
    <mergeCell ref="E6:E8"/>
    <mergeCell ref="K6:K8"/>
    <mergeCell ref="H6:H8"/>
    <mergeCell ref="I6:J6"/>
    <mergeCell ref="V6:V8"/>
    <mergeCell ref="Q6:Q8"/>
    <mergeCell ref="R6:R8"/>
    <mergeCell ref="S6:S8"/>
    <mergeCell ref="T6:T8"/>
    <mergeCell ref="U6:U8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B64"/>
  <sheetViews>
    <sheetView zoomScalePageLayoutView="0" workbookViewId="0" topLeftCell="A6">
      <selection activeCell="M45" sqref="M45"/>
    </sheetView>
  </sheetViews>
  <sheetFormatPr defaultColWidth="9.00390625" defaultRowHeight="12.75"/>
  <cols>
    <col min="1" max="1" width="3.875" style="0" customWidth="1"/>
    <col min="3" max="3" width="5.375" style="0" customWidth="1"/>
    <col min="4" max="4" width="30.00390625" style="0" bestFit="1" customWidth="1"/>
    <col min="5" max="7" width="20.75390625" style="0" customWidth="1"/>
    <col min="8" max="8" width="4.875" style="0" customWidth="1"/>
    <col min="9" max="9" width="7.25390625" style="0" customWidth="1"/>
    <col min="10" max="10" width="5.00390625" style="0" customWidth="1"/>
    <col min="11" max="11" width="8.75390625" style="13" customWidth="1"/>
    <col min="12" max="12" width="6.125" style="2" customWidth="1"/>
    <col min="13" max="13" width="4.375" style="0" customWidth="1"/>
    <col min="14" max="14" width="7.25390625" style="0" customWidth="1"/>
    <col min="15" max="15" width="5.75390625" style="0" customWidth="1"/>
    <col min="16" max="16" width="4.875" style="0" customWidth="1"/>
    <col min="17" max="17" width="9.25390625" style="13" customWidth="1"/>
    <col min="18" max="18" width="8.75390625" style="13" customWidth="1"/>
    <col min="19" max="19" width="8.625" style="13" customWidth="1"/>
    <col min="20" max="20" width="8.75390625" style="5" customWidth="1"/>
    <col min="21" max="21" width="8.75390625" style="1" customWidth="1"/>
    <col min="22" max="22" width="8.875" style="0" customWidth="1"/>
  </cols>
  <sheetData>
    <row r="1" spans="1:24" s="45" customFormat="1" ht="18.75">
      <c r="A1" s="47" t="str">
        <f>Osnovni_podatki!B7</f>
        <v>Gasilska zveza Celje</v>
      </c>
      <c r="B1" s="47"/>
      <c r="C1" s="47"/>
      <c r="D1" s="47"/>
      <c r="E1" s="47"/>
      <c r="F1" s="47"/>
      <c r="G1" s="47"/>
      <c r="H1" s="48" t="str">
        <f>Osnovni_podatki!B5</f>
        <v>Tekmovanje pionirjev in mladincev v gasilski orientaciji</v>
      </c>
      <c r="J1" s="48"/>
      <c r="K1" s="48"/>
      <c r="L1" s="48"/>
      <c r="M1" s="48"/>
      <c r="N1" s="48"/>
      <c r="O1" s="48"/>
      <c r="P1" s="48"/>
      <c r="Q1" s="48"/>
      <c r="R1" s="48"/>
      <c r="S1" s="49"/>
      <c r="T1" s="49"/>
      <c r="U1" s="49"/>
      <c r="V1" s="50" t="str">
        <f>Osnovni_podatki!B8&amp;", "&amp;TEXT(Osnovni_podatki!B9,"dd. mmmm yyyy")</f>
        <v>, 10. maj 2014</v>
      </c>
      <c r="W1" s="49"/>
      <c r="X1" s="49"/>
    </row>
    <row r="2" spans="1:28" s="1" customFormat="1" ht="18">
      <c r="A2" s="51"/>
      <c r="B2" s="51"/>
      <c r="C2" s="51"/>
      <c r="D2" s="39"/>
      <c r="E2" s="52"/>
      <c r="F2" s="52"/>
      <c r="G2" s="52"/>
      <c r="H2" s="51"/>
      <c r="I2" s="53"/>
      <c r="J2" s="54"/>
      <c r="K2" s="55"/>
      <c r="L2" s="56"/>
      <c r="M2" s="57"/>
      <c r="N2" s="53"/>
      <c r="O2" s="57"/>
      <c r="P2" s="53"/>
      <c r="Q2" s="55"/>
      <c r="R2" s="55"/>
      <c r="S2" s="55"/>
      <c r="T2" s="51"/>
      <c r="U2" s="58"/>
      <c r="V2" s="58"/>
      <c r="W2" s="51"/>
      <c r="X2" s="51"/>
      <c r="Y2" s="4"/>
      <c r="Z2" s="4"/>
      <c r="AA2" s="4"/>
      <c r="AB2" s="4"/>
    </row>
    <row r="3" spans="1:28" ht="12.75">
      <c r="A3" s="39"/>
      <c r="B3" s="39"/>
      <c r="C3" s="39"/>
      <c r="D3" s="39"/>
      <c r="E3" s="39"/>
      <c r="F3" s="39"/>
      <c r="G3" s="39"/>
      <c r="H3" s="59"/>
      <c r="I3" s="59"/>
      <c r="J3" s="59"/>
      <c r="K3" s="26"/>
      <c r="L3" s="59"/>
      <c r="M3" s="39"/>
      <c r="N3" s="39"/>
      <c r="O3" s="39"/>
      <c r="P3" s="39"/>
      <c r="Q3" s="26"/>
      <c r="R3" s="26"/>
      <c r="S3" s="27"/>
      <c r="T3" s="51"/>
      <c r="U3" s="51"/>
      <c r="V3" s="39"/>
      <c r="W3" s="39"/>
      <c r="X3" s="39"/>
      <c r="Y3" s="3"/>
      <c r="Z3" s="3"/>
      <c r="AA3" s="3"/>
      <c r="AB3" s="3"/>
    </row>
    <row r="4" spans="1:28" ht="18" customHeight="1">
      <c r="A4" s="39"/>
      <c r="B4" s="39"/>
      <c r="C4" s="39"/>
      <c r="D4" s="63" t="s">
        <v>15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26"/>
      <c r="R4" s="51"/>
      <c r="S4" s="51"/>
      <c r="T4" s="51"/>
      <c r="U4" s="51"/>
      <c r="V4" s="51"/>
      <c r="W4" s="51"/>
      <c r="X4" s="39"/>
      <c r="Y4" s="3"/>
      <c r="Z4" s="3"/>
      <c r="AA4" s="3"/>
      <c r="AB4" s="3"/>
    </row>
    <row r="5" spans="1:28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R5" s="4"/>
      <c r="S5" s="4"/>
      <c r="T5" s="4"/>
      <c r="U5" s="4"/>
      <c r="V5" s="4"/>
      <c r="W5" s="4"/>
      <c r="X5" s="3"/>
      <c r="Y5" s="3"/>
      <c r="Z5" s="3"/>
      <c r="AA5" s="3"/>
      <c r="AB5" s="3"/>
    </row>
    <row r="6" spans="1:28" ht="18" customHeight="1">
      <c r="A6" s="82" t="s">
        <v>19</v>
      </c>
      <c r="B6" s="82" t="s">
        <v>18</v>
      </c>
      <c r="C6" s="82" t="s">
        <v>42</v>
      </c>
      <c r="D6" s="82" t="s">
        <v>4</v>
      </c>
      <c r="E6" s="82" t="s">
        <v>23</v>
      </c>
      <c r="F6" s="82" t="s">
        <v>36</v>
      </c>
      <c r="G6" s="82" t="s">
        <v>37</v>
      </c>
      <c r="H6" s="82" t="s">
        <v>38</v>
      </c>
      <c r="I6" s="80" t="s">
        <v>6</v>
      </c>
      <c r="J6" s="81"/>
      <c r="K6" s="83" t="s">
        <v>20</v>
      </c>
      <c r="L6" s="80" t="s">
        <v>5</v>
      </c>
      <c r="M6" s="81"/>
      <c r="N6" s="29" t="s">
        <v>0</v>
      </c>
      <c r="O6" s="80" t="s">
        <v>2</v>
      </c>
      <c r="P6" s="81"/>
      <c r="Q6" s="77" t="s">
        <v>40</v>
      </c>
      <c r="R6" s="77" t="s">
        <v>41</v>
      </c>
      <c r="S6" s="77" t="s">
        <v>22</v>
      </c>
      <c r="T6" s="77" t="s">
        <v>21</v>
      </c>
      <c r="U6" s="77" t="s">
        <v>24</v>
      </c>
      <c r="V6" s="76" t="s">
        <v>3</v>
      </c>
      <c r="W6" s="4"/>
      <c r="X6" s="3"/>
      <c r="Y6" s="3"/>
      <c r="Z6" s="3"/>
      <c r="AA6" s="3"/>
      <c r="AB6" s="3"/>
    </row>
    <row r="7" spans="1:28" ht="39.75" customHeight="1">
      <c r="A7" s="82"/>
      <c r="B7" s="82"/>
      <c r="C7" s="82"/>
      <c r="D7" s="82"/>
      <c r="E7" s="82"/>
      <c r="F7" s="82"/>
      <c r="G7" s="82"/>
      <c r="H7" s="82"/>
      <c r="I7" s="78" t="s">
        <v>10</v>
      </c>
      <c r="J7" s="79"/>
      <c r="K7" s="84"/>
      <c r="L7" s="78" t="s">
        <v>9</v>
      </c>
      <c r="M7" s="79"/>
      <c r="N7" s="46" t="s">
        <v>39</v>
      </c>
      <c r="O7" s="78" t="s">
        <v>11</v>
      </c>
      <c r="P7" s="79"/>
      <c r="Q7" s="77"/>
      <c r="R7" s="77"/>
      <c r="S7" s="77"/>
      <c r="T7" s="77"/>
      <c r="U7" s="77"/>
      <c r="V7" s="76"/>
      <c r="W7" s="4"/>
      <c r="X7" s="3"/>
      <c r="Y7" s="3"/>
      <c r="Z7" s="3"/>
      <c r="AA7" s="3"/>
      <c r="AB7" s="3"/>
    </row>
    <row r="8" spans="1:28" ht="15" customHeight="1">
      <c r="A8" s="82"/>
      <c r="B8" s="82"/>
      <c r="C8" s="82"/>
      <c r="D8" s="82"/>
      <c r="E8" s="82"/>
      <c r="F8" s="82"/>
      <c r="G8" s="82"/>
      <c r="H8" s="82"/>
      <c r="I8" s="35" t="s">
        <v>8</v>
      </c>
      <c r="J8" s="36" t="s">
        <v>7</v>
      </c>
      <c r="K8" s="85"/>
      <c r="L8" s="35" t="s">
        <v>8</v>
      </c>
      <c r="M8" s="36" t="s">
        <v>7</v>
      </c>
      <c r="N8" s="30" t="s">
        <v>7</v>
      </c>
      <c r="O8" s="35" t="s">
        <v>8</v>
      </c>
      <c r="P8" s="36" t="s">
        <v>7</v>
      </c>
      <c r="Q8" s="77"/>
      <c r="R8" s="77"/>
      <c r="S8" s="77"/>
      <c r="T8" s="77"/>
      <c r="U8" s="77"/>
      <c r="V8" s="76"/>
      <c r="W8" s="4"/>
      <c r="X8" s="3"/>
      <c r="Y8" s="3"/>
      <c r="Z8" s="3"/>
      <c r="AA8" s="3"/>
      <c r="AB8" s="3"/>
    </row>
    <row r="9" spans="1:27" ht="12.75">
      <c r="A9" s="28">
        <v>1</v>
      </c>
      <c r="B9" s="33"/>
      <c r="C9" s="17"/>
      <c r="D9" s="18" t="s">
        <v>62</v>
      </c>
      <c r="E9" s="21" t="s">
        <v>47</v>
      </c>
      <c r="F9" s="21" t="s">
        <v>47</v>
      </c>
      <c r="G9" s="21"/>
      <c r="H9" s="16">
        <v>500</v>
      </c>
      <c r="I9" s="24">
        <v>15.19</v>
      </c>
      <c r="J9" s="11">
        <v>0</v>
      </c>
      <c r="K9" s="12">
        <v>0.6541666666666667</v>
      </c>
      <c r="L9" s="24">
        <v>19.3</v>
      </c>
      <c r="M9" s="11">
        <v>0</v>
      </c>
      <c r="N9" s="11">
        <v>0</v>
      </c>
      <c r="O9" s="24">
        <v>55.71</v>
      </c>
      <c r="P9" s="11">
        <v>0</v>
      </c>
      <c r="Q9" s="12">
        <v>0.665625</v>
      </c>
      <c r="R9" s="12">
        <v>0</v>
      </c>
      <c r="S9" s="15">
        <f aca="true" t="shared" si="0" ref="S9:S18">Q9-K9-R9</f>
        <v>0.011458333333333348</v>
      </c>
      <c r="T9" s="31">
        <f aca="true" t="shared" si="1" ref="T9:T18">((((HOUR(S9))*3600)+((MINUTE(S9))*60)+(SECOND(S9)))*2)/60</f>
        <v>33</v>
      </c>
      <c r="U9" s="31">
        <f aca="true" t="shared" si="2" ref="U9:U18">SUM(I9:J9)+SUM(L9:P9)+T9</f>
        <v>123.2</v>
      </c>
      <c r="V9" s="7">
        <f aca="true" t="shared" si="3" ref="V9:V18">H9-U9</f>
        <v>376.8</v>
      </c>
      <c r="W9" s="6"/>
      <c r="X9" s="6"/>
      <c r="Y9" s="3"/>
      <c r="Z9" s="3"/>
      <c r="AA9" s="3"/>
    </row>
    <row r="10" spans="1:27" ht="12.75">
      <c r="A10" s="28">
        <v>2</v>
      </c>
      <c r="B10" s="33"/>
      <c r="C10" s="17"/>
      <c r="D10" s="18" t="s">
        <v>57</v>
      </c>
      <c r="E10" s="21" t="s">
        <v>47</v>
      </c>
      <c r="F10" s="21" t="s">
        <v>47</v>
      </c>
      <c r="G10" s="21"/>
      <c r="H10" s="16">
        <v>500</v>
      </c>
      <c r="I10" s="24">
        <v>22.17</v>
      </c>
      <c r="J10" s="11">
        <v>0</v>
      </c>
      <c r="K10" s="12">
        <v>0.6819444444444445</v>
      </c>
      <c r="L10" s="24">
        <v>22.4</v>
      </c>
      <c r="M10" s="11">
        <v>0</v>
      </c>
      <c r="N10" s="11">
        <v>0</v>
      </c>
      <c r="O10" s="24">
        <v>59.16</v>
      </c>
      <c r="P10" s="11">
        <v>0</v>
      </c>
      <c r="Q10" s="12">
        <v>0.6925925925925926</v>
      </c>
      <c r="R10" s="12">
        <v>0</v>
      </c>
      <c r="S10" s="15">
        <f t="shared" si="0"/>
        <v>0.010648148148148184</v>
      </c>
      <c r="T10" s="31">
        <f t="shared" si="1"/>
        <v>30.666666666666668</v>
      </c>
      <c r="U10" s="31">
        <f t="shared" si="2"/>
        <v>134.39666666666668</v>
      </c>
      <c r="V10" s="7">
        <f t="shared" si="3"/>
        <v>365.60333333333335</v>
      </c>
      <c r="W10" s="6"/>
      <c r="X10" s="6"/>
      <c r="Y10" s="3"/>
      <c r="Z10" s="3"/>
      <c r="AA10" s="3"/>
    </row>
    <row r="11" spans="1:27" ht="12.75">
      <c r="A11" s="28">
        <v>3</v>
      </c>
      <c r="B11" s="33"/>
      <c r="C11" s="32"/>
      <c r="D11" s="18" t="s">
        <v>67</v>
      </c>
      <c r="E11" s="21" t="s">
        <v>47</v>
      </c>
      <c r="F11" s="21" t="s">
        <v>47</v>
      </c>
      <c r="G11" s="21"/>
      <c r="H11" s="16">
        <v>500</v>
      </c>
      <c r="I11" s="24">
        <v>23.17</v>
      </c>
      <c r="J11" s="11">
        <v>0</v>
      </c>
      <c r="K11" s="12">
        <v>0.6958333333333333</v>
      </c>
      <c r="L11" s="24">
        <v>20.5</v>
      </c>
      <c r="M11" s="11">
        <v>0</v>
      </c>
      <c r="N11" s="11">
        <v>0</v>
      </c>
      <c r="O11" s="24">
        <v>65.39</v>
      </c>
      <c r="P11" s="11">
        <v>0</v>
      </c>
      <c r="Q11" s="12">
        <v>0.7069444444444444</v>
      </c>
      <c r="R11" s="12">
        <v>0</v>
      </c>
      <c r="S11" s="15">
        <f t="shared" si="0"/>
        <v>0.011111111111111072</v>
      </c>
      <c r="T11" s="31">
        <f t="shared" si="1"/>
        <v>32</v>
      </c>
      <c r="U11" s="31">
        <f t="shared" si="2"/>
        <v>141.06</v>
      </c>
      <c r="V11" s="7">
        <f t="shared" si="3"/>
        <v>358.94</v>
      </c>
      <c r="W11" s="6"/>
      <c r="X11" s="6"/>
      <c r="Y11" s="3"/>
      <c r="Z11" s="3"/>
      <c r="AA11" s="3"/>
    </row>
    <row r="12" spans="1:27" ht="12.75">
      <c r="A12" s="28">
        <v>4</v>
      </c>
      <c r="B12" s="33"/>
      <c r="C12" s="17"/>
      <c r="D12" s="18" t="s">
        <v>56</v>
      </c>
      <c r="E12" s="21" t="s">
        <v>47</v>
      </c>
      <c r="F12" s="21" t="s">
        <v>47</v>
      </c>
      <c r="G12" s="21"/>
      <c r="H12" s="16">
        <v>500</v>
      </c>
      <c r="I12" s="24">
        <v>22.36</v>
      </c>
      <c r="J12" s="11">
        <v>0</v>
      </c>
      <c r="K12" s="12">
        <v>0.6847222222222222</v>
      </c>
      <c r="L12" s="24">
        <v>24.6</v>
      </c>
      <c r="M12" s="11">
        <v>0</v>
      </c>
      <c r="N12" s="11">
        <v>0</v>
      </c>
      <c r="O12" s="24">
        <v>61.91</v>
      </c>
      <c r="P12" s="11">
        <v>0</v>
      </c>
      <c r="Q12" s="12">
        <v>0.6982638888888889</v>
      </c>
      <c r="R12" s="12">
        <v>0</v>
      </c>
      <c r="S12" s="15">
        <f t="shared" si="0"/>
        <v>0.013541666666666674</v>
      </c>
      <c r="T12" s="31">
        <f t="shared" si="1"/>
        <v>39</v>
      </c>
      <c r="U12" s="31">
        <f t="shared" si="2"/>
        <v>147.87</v>
      </c>
      <c r="V12" s="7">
        <f t="shared" si="3"/>
        <v>352.13</v>
      </c>
      <c r="W12" s="6"/>
      <c r="X12" s="6"/>
      <c r="Y12" s="3"/>
      <c r="Z12" s="3"/>
      <c r="AA12" s="3"/>
    </row>
    <row r="13" spans="1:27" ht="12.75">
      <c r="A13" s="28">
        <v>5</v>
      </c>
      <c r="B13" s="33"/>
      <c r="C13" s="17"/>
      <c r="D13" s="18" t="s">
        <v>68</v>
      </c>
      <c r="E13" s="21" t="s">
        <v>47</v>
      </c>
      <c r="F13" s="21" t="s">
        <v>47</v>
      </c>
      <c r="G13" s="21"/>
      <c r="H13" s="16">
        <v>500</v>
      </c>
      <c r="I13" s="24">
        <v>16.83</v>
      </c>
      <c r="J13" s="11">
        <v>0</v>
      </c>
      <c r="K13" s="12">
        <v>0.6430555555555556</v>
      </c>
      <c r="L13" s="24">
        <v>26.3</v>
      </c>
      <c r="M13" s="11">
        <v>0</v>
      </c>
      <c r="N13" s="11">
        <v>0</v>
      </c>
      <c r="O13" s="24">
        <v>81.41</v>
      </c>
      <c r="P13" s="11">
        <v>0</v>
      </c>
      <c r="Q13" s="12">
        <v>0.6553703703703704</v>
      </c>
      <c r="R13" s="12">
        <v>0</v>
      </c>
      <c r="S13" s="15">
        <f t="shared" si="0"/>
        <v>0.012314814814814778</v>
      </c>
      <c r="T13" s="31">
        <f t="shared" si="1"/>
        <v>35.46666666666667</v>
      </c>
      <c r="U13" s="31">
        <f t="shared" si="2"/>
        <v>160.00666666666666</v>
      </c>
      <c r="V13" s="7">
        <f t="shared" si="3"/>
        <v>339.99333333333334</v>
      </c>
      <c r="W13" s="6"/>
      <c r="X13" s="6"/>
      <c r="Y13" s="3"/>
      <c r="Z13" s="3"/>
      <c r="AA13" s="3"/>
    </row>
    <row r="14" spans="1:27" ht="12.75">
      <c r="A14" s="28">
        <v>6</v>
      </c>
      <c r="B14" s="33"/>
      <c r="C14" s="17"/>
      <c r="D14" s="18" t="s">
        <v>69</v>
      </c>
      <c r="E14" s="21" t="s">
        <v>47</v>
      </c>
      <c r="F14" s="21" t="s">
        <v>47</v>
      </c>
      <c r="G14" s="21"/>
      <c r="H14" s="16">
        <v>500</v>
      </c>
      <c r="I14" s="24">
        <v>18.76</v>
      </c>
      <c r="J14" s="11">
        <v>0</v>
      </c>
      <c r="K14" s="12">
        <v>0.6402777777777778</v>
      </c>
      <c r="L14" s="24">
        <v>35.6</v>
      </c>
      <c r="M14" s="11">
        <v>0</v>
      </c>
      <c r="N14" s="11">
        <v>0</v>
      </c>
      <c r="O14" s="24">
        <v>71</v>
      </c>
      <c r="P14" s="11">
        <v>0</v>
      </c>
      <c r="Q14" s="12">
        <v>0.6524537037037037</v>
      </c>
      <c r="R14" s="12">
        <v>0</v>
      </c>
      <c r="S14" s="15">
        <f t="shared" si="0"/>
        <v>0.012175925925925868</v>
      </c>
      <c r="T14" s="31">
        <f t="shared" si="1"/>
        <v>35.06666666666667</v>
      </c>
      <c r="U14" s="31">
        <f t="shared" si="2"/>
        <v>160.42666666666668</v>
      </c>
      <c r="V14" s="7">
        <f t="shared" si="3"/>
        <v>339.5733333333333</v>
      </c>
      <c r="W14" s="6"/>
      <c r="X14" s="6"/>
      <c r="Y14" s="3"/>
      <c r="Z14" s="3"/>
      <c r="AA14" s="3"/>
    </row>
    <row r="15" spans="1:27" ht="12.75">
      <c r="A15" s="28">
        <v>7</v>
      </c>
      <c r="B15" s="33"/>
      <c r="C15" s="17"/>
      <c r="D15" s="64" t="s">
        <v>70</v>
      </c>
      <c r="E15" s="65" t="s">
        <v>47</v>
      </c>
      <c r="F15" s="65" t="s">
        <v>47</v>
      </c>
      <c r="G15" s="65"/>
      <c r="H15" s="66">
        <v>500</v>
      </c>
      <c r="I15" s="67">
        <v>16.99</v>
      </c>
      <c r="J15" s="68">
        <v>0</v>
      </c>
      <c r="K15" s="69">
        <v>0.6680555555555556</v>
      </c>
      <c r="L15" s="67">
        <v>32.1</v>
      </c>
      <c r="M15" s="68">
        <v>0</v>
      </c>
      <c r="N15" s="68">
        <v>0</v>
      </c>
      <c r="O15" s="67">
        <v>74.26</v>
      </c>
      <c r="P15" s="68">
        <v>0</v>
      </c>
      <c r="Q15" s="69">
        <v>0.6810185185185186</v>
      </c>
      <c r="R15" s="69">
        <v>0</v>
      </c>
      <c r="S15" s="70">
        <f t="shared" si="0"/>
        <v>0.012962962962962954</v>
      </c>
      <c r="T15" s="71">
        <f t="shared" si="1"/>
        <v>37.333333333333336</v>
      </c>
      <c r="U15" s="71">
        <f t="shared" si="2"/>
        <v>160.68333333333334</v>
      </c>
      <c r="V15" s="72">
        <f t="shared" si="3"/>
        <v>339.31666666666666</v>
      </c>
      <c r="W15" s="6"/>
      <c r="X15" s="6"/>
      <c r="Y15" s="3"/>
      <c r="Z15" s="3"/>
      <c r="AA15" s="3"/>
    </row>
    <row r="16" spans="1:27" ht="12.75">
      <c r="A16" s="28">
        <v>8</v>
      </c>
      <c r="B16" s="33"/>
      <c r="C16" s="32"/>
      <c r="D16" s="18" t="s">
        <v>55</v>
      </c>
      <c r="E16" s="21" t="s">
        <v>47</v>
      </c>
      <c r="F16" s="21" t="s">
        <v>47</v>
      </c>
      <c r="G16" s="21"/>
      <c r="H16" s="16">
        <v>500</v>
      </c>
      <c r="I16" s="24">
        <v>26.76</v>
      </c>
      <c r="J16" s="11">
        <v>0</v>
      </c>
      <c r="K16" s="12">
        <v>0.7041666666666666</v>
      </c>
      <c r="L16" s="24">
        <v>23.8</v>
      </c>
      <c r="M16" s="11">
        <v>0</v>
      </c>
      <c r="N16" s="11">
        <v>0</v>
      </c>
      <c r="O16" s="24">
        <v>74.37</v>
      </c>
      <c r="P16" s="11">
        <v>0</v>
      </c>
      <c r="Q16" s="12">
        <v>0.7167824074074075</v>
      </c>
      <c r="R16" s="12">
        <v>0</v>
      </c>
      <c r="S16" s="15">
        <f t="shared" si="0"/>
        <v>0.0126157407407409</v>
      </c>
      <c r="T16" s="31">
        <f t="shared" si="1"/>
        <v>36.333333333333336</v>
      </c>
      <c r="U16" s="31">
        <f t="shared" si="2"/>
        <v>161.26333333333335</v>
      </c>
      <c r="V16" s="7">
        <f t="shared" si="3"/>
        <v>338.7366666666667</v>
      </c>
      <c r="W16" s="6"/>
      <c r="X16" s="6"/>
      <c r="Y16" s="3"/>
      <c r="Z16" s="3"/>
      <c r="AA16" s="3"/>
    </row>
    <row r="17" spans="1:27" ht="12.75">
      <c r="A17" s="28">
        <v>9</v>
      </c>
      <c r="B17" s="33"/>
      <c r="C17" s="17"/>
      <c r="D17" s="21" t="s">
        <v>71</v>
      </c>
      <c r="E17" s="21" t="s">
        <v>47</v>
      </c>
      <c r="F17" s="21" t="s">
        <v>47</v>
      </c>
      <c r="G17" s="21"/>
      <c r="H17" s="16">
        <v>500</v>
      </c>
      <c r="I17" s="24">
        <v>24.06</v>
      </c>
      <c r="J17" s="11">
        <v>0</v>
      </c>
      <c r="K17" s="12">
        <v>0.6319444444444444</v>
      </c>
      <c r="L17" s="24">
        <v>20.9</v>
      </c>
      <c r="M17" s="11">
        <v>0</v>
      </c>
      <c r="N17" s="11">
        <v>0</v>
      </c>
      <c r="O17" s="24">
        <v>70.82</v>
      </c>
      <c r="P17" s="11">
        <v>0</v>
      </c>
      <c r="Q17" s="12">
        <v>0.6493865740740741</v>
      </c>
      <c r="R17" s="12">
        <v>0</v>
      </c>
      <c r="S17" s="15">
        <f t="shared" si="0"/>
        <v>0.017442129629629655</v>
      </c>
      <c r="T17" s="31">
        <f t="shared" si="1"/>
        <v>50.233333333333334</v>
      </c>
      <c r="U17" s="31">
        <f t="shared" si="2"/>
        <v>166.01333333333332</v>
      </c>
      <c r="V17" s="7">
        <f t="shared" si="3"/>
        <v>333.9866666666667</v>
      </c>
      <c r="W17" s="6"/>
      <c r="X17" s="6"/>
      <c r="Y17" s="3"/>
      <c r="Z17" s="3"/>
      <c r="AA17" s="3"/>
    </row>
    <row r="18" spans="1:27" ht="12.75">
      <c r="A18" s="28">
        <v>10</v>
      </c>
      <c r="B18" s="33"/>
      <c r="C18" s="17"/>
      <c r="D18" s="73" t="s">
        <v>72</v>
      </c>
      <c r="E18" s="21" t="s">
        <v>47</v>
      </c>
      <c r="F18" s="21" t="s">
        <v>47</v>
      </c>
      <c r="G18" s="21"/>
      <c r="H18" s="16">
        <v>500</v>
      </c>
      <c r="I18" s="24">
        <v>40.25</v>
      </c>
      <c r="J18" s="11">
        <v>0</v>
      </c>
      <c r="K18" s="12">
        <v>0.7097222222222223</v>
      </c>
      <c r="L18" s="24">
        <v>0</v>
      </c>
      <c r="M18" s="11">
        <v>120</v>
      </c>
      <c r="N18" s="11">
        <v>0</v>
      </c>
      <c r="O18" s="24">
        <v>23.6</v>
      </c>
      <c r="P18" s="11">
        <v>0</v>
      </c>
      <c r="Q18" s="12">
        <v>0.7439814814814815</v>
      </c>
      <c r="R18" s="12">
        <v>0</v>
      </c>
      <c r="S18" s="15">
        <f t="shared" si="0"/>
        <v>0.03425925925925921</v>
      </c>
      <c r="T18" s="31">
        <f t="shared" si="1"/>
        <v>98.66666666666667</v>
      </c>
      <c r="U18" s="31">
        <f t="shared" si="2"/>
        <v>282.51666666666665</v>
      </c>
      <c r="V18" s="7">
        <f t="shared" si="3"/>
        <v>217.48333333333335</v>
      </c>
      <c r="W18" s="6"/>
      <c r="X18" s="6"/>
      <c r="Y18" s="3"/>
      <c r="Z18" s="3"/>
      <c r="AA18" s="3"/>
    </row>
    <row r="19" spans="1:27" ht="12.75">
      <c r="A19" s="28">
        <v>11</v>
      </c>
      <c r="B19" s="33"/>
      <c r="C19" s="17"/>
      <c r="D19" s="18"/>
      <c r="E19" s="21"/>
      <c r="F19" s="21"/>
      <c r="G19" s="21"/>
      <c r="H19" s="16">
        <v>500</v>
      </c>
      <c r="I19" s="24"/>
      <c r="J19" s="11"/>
      <c r="K19" s="12"/>
      <c r="L19" s="24"/>
      <c r="M19" s="11"/>
      <c r="N19" s="11"/>
      <c r="O19" s="24"/>
      <c r="P19" s="11"/>
      <c r="Q19" s="12"/>
      <c r="R19" s="12"/>
      <c r="S19" s="15">
        <f aca="true" t="shared" si="4" ref="S19:S42">Q19-K19-R19</f>
        <v>0</v>
      </c>
      <c r="T19" s="31">
        <f aca="true" t="shared" si="5" ref="T19:T42">((((HOUR(S19))*3600)+((MINUTE(S19))*60)+(SECOND(S19)))*2)/60</f>
        <v>0</v>
      </c>
      <c r="U19" s="31">
        <f aca="true" t="shared" si="6" ref="U19:U42">SUM(I19:J19)+SUM(L19:P19)+T19</f>
        <v>0</v>
      </c>
      <c r="V19" s="7">
        <f aca="true" t="shared" si="7" ref="V19:V42">H19-U19</f>
        <v>500</v>
      </c>
      <c r="W19" s="6"/>
      <c r="X19" s="6"/>
      <c r="Y19" s="3"/>
      <c r="Z19" s="3"/>
      <c r="AA19" s="3"/>
    </row>
    <row r="20" spans="1:27" ht="12.75">
      <c r="A20" s="28">
        <v>12</v>
      </c>
      <c r="B20" s="33"/>
      <c r="C20" s="17"/>
      <c r="D20" s="18"/>
      <c r="E20" s="21"/>
      <c r="F20" s="21"/>
      <c r="G20" s="21"/>
      <c r="H20" s="16">
        <v>500</v>
      </c>
      <c r="I20" s="24"/>
      <c r="J20" s="11"/>
      <c r="K20" s="12"/>
      <c r="L20" s="24"/>
      <c r="M20" s="11"/>
      <c r="N20" s="11"/>
      <c r="O20" s="24"/>
      <c r="P20" s="11"/>
      <c r="Q20" s="12"/>
      <c r="R20" s="12"/>
      <c r="S20" s="15">
        <f t="shared" si="4"/>
        <v>0</v>
      </c>
      <c r="T20" s="31">
        <f t="shared" si="5"/>
        <v>0</v>
      </c>
      <c r="U20" s="31">
        <f t="shared" si="6"/>
        <v>0</v>
      </c>
      <c r="V20" s="7">
        <f t="shared" si="7"/>
        <v>500</v>
      </c>
      <c r="W20" s="6"/>
      <c r="X20" s="6"/>
      <c r="Y20" s="3"/>
      <c r="Z20" s="3"/>
      <c r="AA20" s="3"/>
    </row>
    <row r="21" spans="1:27" ht="12.75">
      <c r="A21" s="28">
        <v>13</v>
      </c>
      <c r="B21" s="33"/>
      <c r="C21" s="17"/>
      <c r="D21" s="74" t="s">
        <v>73</v>
      </c>
      <c r="E21" s="21" t="s">
        <v>47</v>
      </c>
      <c r="F21" s="21" t="s">
        <v>47</v>
      </c>
      <c r="G21" s="21"/>
      <c r="H21" s="16">
        <v>500</v>
      </c>
      <c r="I21" s="24">
        <v>33.2</v>
      </c>
      <c r="J21" s="11">
        <v>0</v>
      </c>
      <c r="K21" s="12">
        <v>0.6763888888888889</v>
      </c>
      <c r="L21" s="24">
        <v>33.2</v>
      </c>
      <c r="M21" s="11">
        <v>0</v>
      </c>
      <c r="N21" s="11">
        <v>0</v>
      </c>
      <c r="O21" s="24">
        <v>72.86</v>
      </c>
      <c r="P21" s="11">
        <v>2</v>
      </c>
      <c r="Q21" s="12">
        <v>0.6943402777777777</v>
      </c>
      <c r="R21" s="12">
        <v>0</v>
      </c>
      <c r="S21" s="15">
        <f>Q21-K21-R21</f>
        <v>0.01795138888888881</v>
      </c>
      <c r="T21" s="31">
        <f>((((HOUR(S21))*3600)+((MINUTE(S21))*60)+(SECOND(S21)))*2)/60</f>
        <v>51.7</v>
      </c>
      <c r="U21" s="31">
        <f>SUM(I21:J21)+SUM(L21:P21)+T21</f>
        <v>192.95999999999998</v>
      </c>
      <c r="V21" s="7">
        <f>H21-U21</f>
        <v>307.04</v>
      </c>
      <c r="W21" s="6"/>
      <c r="X21" s="6"/>
      <c r="Y21" s="3"/>
      <c r="Z21" s="3"/>
      <c r="AA21" s="3"/>
    </row>
    <row r="22" spans="1:27" ht="12.75">
      <c r="A22" s="28">
        <v>14</v>
      </c>
      <c r="B22" s="34"/>
      <c r="C22" s="17"/>
      <c r="D22" s="74" t="s">
        <v>74</v>
      </c>
      <c r="E22" s="21" t="s">
        <v>47</v>
      </c>
      <c r="F22" s="21" t="s">
        <v>47</v>
      </c>
      <c r="G22" s="21"/>
      <c r="H22" s="16">
        <v>500</v>
      </c>
      <c r="I22" s="24">
        <v>22.43</v>
      </c>
      <c r="J22" s="11">
        <v>0</v>
      </c>
      <c r="K22" s="12">
        <v>0.7013888888888888</v>
      </c>
      <c r="L22" s="24">
        <v>24.6</v>
      </c>
      <c r="M22" s="11">
        <v>0</v>
      </c>
      <c r="N22" s="11">
        <v>0</v>
      </c>
      <c r="O22" s="24">
        <v>60.09</v>
      </c>
      <c r="P22" s="11">
        <v>0</v>
      </c>
      <c r="Q22" s="12">
        <v>0.7169212962962962</v>
      </c>
      <c r="R22" s="12">
        <v>0</v>
      </c>
      <c r="S22" s="15">
        <f>Q22-K22-R22</f>
        <v>0.015532407407407356</v>
      </c>
      <c r="T22" s="31">
        <f>((((HOUR(S22))*3600)+((MINUTE(S22))*60)+(SECOND(S22)))*2)/60</f>
        <v>44.733333333333334</v>
      </c>
      <c r="U22" s="31">
        <f>SUM(I22:J22)+SUM(L22:P22)+T22</f>
        <v>151.85333333333335</v>
      </c>
      <c r="V22" s="7">
        <f>H22-U22</f>
        <v>348.14666666666665</v>
      </c>
      <c r="W22" s="6"/>
      <c r="X22" s="6"/>
      <c r="Y22" s="3"/>
      <c r="Z22" s="3"/>
      <c r="AA22" s="3"/>
    </row>
    <row r="23" spans="1:27" ht="12.75">
      <c r="A23" s="28">
        <v>15</v>
      </c>
      <c r="B23" s="33"/>
      <c r="C23" s="17"/>
      <c r="D23" s="18"/>
      <c r="E23" s="21"/>
      <c r="F23" s="21"/>
      <c r="G23" s="21"/>
      <c r="H23" s="16">
        <v>500</v>
      </c>
      <c r="I23" s="24"/>
      <c r="J23" s="11"/>
      <c r="K23" s="12"/>
      <c r="L23" s="24"/>
      <c r="M23" s="11"/>
      <c r="N23" s="11"/>
      <c r="O23" s="24"/>
      <c r="P23" s="11"/>
      <c r="Q23" s="12"/>
      <c r="R23" s="12"/>
      <c r="S23" s="15">
        <f t="shared" si="4"/>
        <v>0</v>
      </c>
      <c r="T23" s="31">
        <f t="shared" si="5"/>
        <v>0</v>
      </c>
      <c r="U23" s="31">
        <f t="shared" si="6"/>
        <v>0</v>
      </c>
      <c r="V23" s="7">
        <f t="shared" si="7"/>
        <v>500</v>
      </c>
      <c r="W23" s="6"/>
      <c r="X23" s="6"/>
      <c r="Y23" s="3"/>
      <c r="Z23" s="3"/>
      <c r="AA23" s="3"/>
    </row>
    <row r="24" spans="1:27" ht="12.75">
      <c r="A24" s="28">
        <v>16</v>
      </c>
      <c r="B24" s="33"/>
      <c r="C24" s="17"/>
      <c r="D24" s="18"/>
      <c r="E24" s="21"/>
      <c r="F24" s="21"/>
      <c r="G24" s="21"/>
      <c r="H24" s="16">
        <v>500</v>
      </c>
      <c r="I24" s="24"/>
      <c r="J24" s="11"/>
      <c r="K24" s="12"/>
      <c r="L24" s="24"/>
      <c r="M24" s="11"/>
      <c r="N24" s="11"/>
      <c r="O24" s="24"/>
      <c r="P24" s="11"/>
      <c r="Q24" s="12"/>
      <c r="R24" s="12"/>
      <c r="S24" s="15">
        <f t="shared" si="4"/>
        <v>0</v>
      </c>
      <c r="T24" s="31">
        <f t="shared" si="5"/>
        <v>0</v>
      </c>
      <c r="U24" s="31">
        <f t="shared" si="6"/>
        <v>0</v>
      </c>
      <c r="V24" s="7">
        <f t="shared" si="7"/>
        <v>500</v>
      </c>
      <c r="W24" s="6"/>
      <c r="X24" s="6"/>
      <c r="Y24" s="3"/>
      <c r="Z24" s="3"/>
      <c r="AA24" s="3"/>
    </row>
    <row r="25" spans="1:27" ht="12.75">
      <c r="A25" s="28">
        <v>17</v>
      </c>
      <c r="B25" s="33"/>
      <c r="C25" s="17"/>
      <c r="D25" s="18"/>
      <c r="E25" s="21"/>
      <c r="F25" s="21"/>
      <c r="G25" s="21"/>
      <c r="H25" s="16">
        <v>500</v>
      </c>
      <c r="I25" s="24"/>
      <c r="J25" s="11"/>
      <c r="K25" s="12"/>
      <c r="L25" s="24"/>
      <c r="M25" s="11"/>
      <c r="N25" s="11"/>
      <c r="O25" s="24"/>
      <c r="P25" s="11"/>
      <c r="Q25" s="12"/>
      <c r="R25" s="12"/>
      <c r="S25" s="15">
        <f t="shared" si="4"/>
        <v>0</v>
      </c>
      <c r="T25" s="31">
        <f t="shared" si="5"/>
        <v>0</v>
      </c>
      <c r="U25" s="31">
        <f t="shared" si="6"/>
        <v>0</v>
      </c>
      <c r="V25" s="7">
        <f t="shared" si="7"/>
        <v>500</v>
      </c>
      <c r="W25" s="6"/>
      <c r="X25" s="6"/>
      <c r="Y25" s="3"/>
      <c r="Z25" s="3"/>
      <c r="AA25" s="3"/>
    </row>
    <row r="26" spans="1:27" ht="12.75">
      <c r="A26" s="28">
        <v>18</v>
      </c>
      <c r="B26" s="33"/>
      <c r="C26" s="17"/>
      <c r="D26" s="18"/>
      <c r="E26" s="21"/>
      <c r="F26" s="21"/>
      <c r="G26" s="21"/>
      <c r="H26" s="16">
        <v>500</v>
      </c>
      <c r="I26" s="24"/>
      <c r="J26" s="11"/>
      <c r="K26" s="12"/>
      <c r="L26" s="24"/>
      <c r="M26" s="11"/>
      <c r="N26" s="11"/>
      <c r="O26" s="24"/>
      <c r="P26" s="11"/>
      <c r="Q26" s="12"/>
      <c r="R26" s="12"/>
      <c r="S26" s="15">
        <f t="shared" si="4"/>
        <v>0</v>
      </c>
      <c r="T26" s="31">
        <f t="shared" si="5"/>
        <v>0</v>
      </c>
      <c r="U26" s="31">
        <f t="shared" si="6"/>
        <v>0</v>
      </c>
      <c r="V26" s="7">
        <f t="shared" si="7"/>
        <v>500</v>
      </c>
      <c r="W26" s="60"/>
      <c r="X26" s="6"/>
      <c r="Y26" s="3"/>
      <c r="Z26" s="3"/>
      <c r="AA26" s="3"/>
    </row>
    <row r="27" spans="1:27" ht="12.75">
      <c r="A27" s="28">
        <v>19</v>
      </c>
      <c r="B27" s="33"/>
      <c r="C27" s="17"/>
      <c r="D27" s="18"/>
      <c r="E27" s="21"/>
      <c r="F27" s="21"/>
      <c r="G27" s="21"/>
      <c r="H27" s="16">
        <v>500</v>
      </c>
      <c r="I27" s="24"/>
      <c r="J27" s="11"/>
      <c r="K27" s="12"/>
      <c r="L27" s="24"/>
      <c r="M27" s="11"/>
      <c r="N27" s="11"/>
      <c r="O27" s="24"/>
      <c r="P27" s="11"/>
      <c r="Q27" s="12"/>
      <c r="R27" s="12"/>
      <c r="S27" s="15">
        <f t="shared" si="4"/>
        <v>0</v>
      </c>
      <c r="T27" s="31">
        <f t="shared" si="5"/>
        <v>0</v>
      </c>
      <c r="U27" s="31">
        <f t="shared" si="6"/>
        <v>0</v>
      </c>
      <c r="V27" s="7">
        <f t="shared" si="7"/>
        <v>500</v>
      </c>
      <c r="W27" s="60"/>
      <c r="X27" s="6"/>
      <c r="Y27" s="3"/>
      <c r="Z27" s="3"/>
      <c r="AA27" s="3"/>
    </row>
    <row r="28" spans="1:27" ht="12.75">
      <c r="A28" s="28">
        <v>20</v>
      </c>
      <c r="B28" s="33"/>
      <c r="C28" s="17"/>
      <c r="D28" s="18"/>
      <c r="E28" s="21"/>
      <c r="F28" s="21"/>
      <c r="G28" s="21"/>
      <c r="H28" s="16">
        <v>500</v>
      </c>
      <c r="I28" s="24"/>
      <c r="J28" s="11"/>
      <c r="K28" s="12"/>
      <c r="L28" s="24"/>
      <c r="M28" s="11"/>
      <c r="N28" s="11"/>
      <c r="O28" s="24"/>
      <c r="P28" s="11"/>
      <c r="Q28" s="12"/>
      <c r="R28" s="12"/>
      <c r="S28" s="15">
        <f t="shared" si="4"/>
        <v>0</v>
      </c>
      <c r="T28" s="31">
        <f t="shared" si="5"/>
        <v>0</v>
      </c>
      <c r="U28" s="31">
        <f t="shared" si="6"/>
        <v>0</v>
      </c>
      <c r="V28" s="7">
        <f t="shared" si="7"/>
        <v>500</v>
      </c>
      <c r="W28" s="60"/>
      <c r="X28" s="6"/>
      <c r="Y28" s="3"/>
      <c r="Z28" s="3"/>
      <c r="AA28" s="3"/>
    </row>
    <row r="29" spans="1:24" s="3" customFormat="1" ht="12.75">
      <c r="A29" s="28">
        <v>21</v>
      </c>
      <c r="B29" s="33"/>
      <c r="C29" s="17"/>
      <c r="D29" s="18"/>
      <c r="E29" s="21"/>
      <c r="F29" s="21"/>
      <c r="G29" s="21"/>
      <c r="H29" s="16">
        <v>500</v>
      </c>
      <c r="I29" s="24"/>
      <c r="J29" s="11"/>
      <c r="K29" s="12"/>
      <c r="L29" s="24"/>
      <c r="M29" s="11"/>
      <c r="N29" s="11"/>
      <c r="O29" s="24"/>
      <c r="P29" s="11"/>
      <c r="Q29" s="12"/>
      <c r="R29" s="12"/>
      <c r="S29" s="15">
        <f t="shared" si="4"/>
        <v>0</v>
      </c>
      <c r="T29" s="31">
        <f t="shared" si="5"/>
        <v>0</v>
      </c>
      <c r="U29" s="31">
        <f t="shared" si="6"/>
        <v>0</v>
      </c>
      <c r="V29" s="7">
        <f t="shared" si="7"/>
        <v>500</v>
      </c>
      <c r="W29" s="39"/>
      <c r="X29" s="6"/>
    </row>
    <row r="30" spans="1:24" s="3" customFormat="1" ht="12.75">
      <c r="A30" s="28">
        <v>22</v>
      </c>
      <c r="B30" s="33"/>
      <c r="C30" s="17"/>
      <c r="D30" s="18"/>
      <c r="E30" s="21"/>
      <c r="F30" s="21"/>
      <c r="G30" s="21"/>
      <c r="H30" s="16">
        <v>500</v>
      </c>
      <c r="I30" s="24"/>
      <c r="J30" s="11"/>
      <c r="K30" s="12"/>
      <c r="L30" s="24"/>
      <c r="M30" s="11"/>
      <c r="N30" s="11"/>
      <c r="O30" s="24"/>
      <c r="P30" s="11"/>
      <c r="Q30" s="12"/>
      <c r="R30" s="12"/>
      <c r="S30" s="15">
        <f t="shared" si="4"/>
        <v>0</v>
      </c>
      <c r="T30" s="31">
        <f t="shared" si="5"/>
        <v>0</v>
      </c>
      <c r="U30" s="31">
        <f t="shared" si="6"/>
        <v>0</v>
      </c>
      <c r="V30" s="7">
        <f t="shared" si="7"/>
        <v>500</v>
      </c>
      <c r="W30" s="39"/>
      <c r="X30" s="6"/>
    </row>
    <row r="31" spans="1:24" s="3" customFormat="1" ht="12.75">
      <c r="A31" s="28">
        <v>23</v>
      </c>
      <c r="B31" s="33"/>
      <c r="C31" s="32"/>
      <c r="D31" s="21"/>
      <c r="E31" s="21"/>
      <c r="F31" s="21"/>
      <c r="G31" s="21"/>
      <c r="H31" s="16">
        <v>500</v>
      </c>
      <c r="I31" s="24"/>
      <c r="J31" s="11"/>
      <c r="K31" s="12"/>
      <c r="L31" s="24"/>
      <c r="M31" s="11"/>
      <c r="N31" s="11"/>
      <c r="O31" s="24"/>
      <c r="P31" s="11"/>
      <c r="Q31" s="12"/>
      <c r="R31" s="12"/>
      <c r="S31" s="15">
        <f t="shared" si="4"/>
        <v>0</v>
      </c>
      <c r="T31" s="31">
        <f t="shared" si="5"/>
        <v>0</v>
      </c>
      <c r="U31" s="31">
        <f t="shared" si="6"/>
        <v>0</v>
      </c>
      <c r="V31" s="7">
        <f t="shared" si="7"/>
        <v>500</v>
      </c>
      <c r="W31" s="39"/>
      <c r="X31" s="6"/>
    </row>
    <row r="32" spans="1:24" s="3" customFormat="1" ht="12.75">
      <c r="A32" s="28">
        <v>24</v>
      </c>
      <c r="B32" s="33"/>
      <c r="C32" s="17"/>
      <c r="D32" s="18"/>
      <c r="E32" s="21"/>
      <c r="F32" s="21"/>
      <c r="G32" s="21"/>
      <c r="H32" s="16">
        <v>500</v>
      </c>
      <c r="I32" s="24"/>
      <c r="J32" s="11"/>
      <c r="K32" s="12"/>
      <c r="L32" s="24"/>
      <c r="M32" s="11"/>
      <c r="N32" s="11"/>
      <c r="O32" s="24"/>
      <c r="P32" s="11"/>
      <c r="Q32" s="12"/>
      <c r="R32" s="12"/>
      <c r="S32" s="15">
        <f t="shared" si="4"/>
        <v>0</v>
      </c>
      <c r="T32" s="31">
        <f t="shared" si="5"/>
        <v>0</v>
      </c>
      <c r="U32" s="31">
        <f t="shared" si="6"/>
        <v>0</v>
      </c>
      <c r="V32" s="7">
        <f t="shared" si="7"/>
        <v>500</v>
      </c>
      <c r="W32" s="39"/>
      <c r="X32" s="6"/>
    </row>
    <row r="33" spans="1:24" s="3" customFormat="1" ht="12.75">
      <c r="A33" s="28">
        <v>25</v>
      </c>
      <c r="B33" s="33"/>
      <c r="C33" s="17"/>
      <c r="D33" s="18"/>
      <c r="E33" s="21"/>
      <c r="F33" s="21"/>
      <c r="G33" s="21"/>
      <c r="H33" s="16">
        <v>500</v>
      </c>
      <c r="I33" s="24"/>
      <c r="J33" s="11"/>
      <c r="K33" s="12"/>
      <c r="L33" s="24"/>
      <c r="M33" s="11"/>
      <c r="N33" s="11"/>
      <c r="O33" s="24"/>
      <c r="P33" s="11"/>
      <c r="Q33" s="12"/>
      <c r="R33" s="12"/>
      <c r="S33" s="15">
        <f t="shared" si="4"/>
        <v>0</v>
      </c>
      <c r="T33" s="31">
        <f t="shared" si="5"/>
        <v>0</v>
      </c>
      <c r="U33" s="31">
        <f t="shared" si="6"/>
        <v>0</v>
      </c>
      <c r="V33" s="7">
        <f t="shared" si="7"/>
        <v>500</v>
      </c>
      <c r="W33" s="39"/>
      <c r="X33" s="6"/>
    </row>
    <row r="34" spans="1:24" s="3" customFormat="1" ht="12.75">
      <c r="A34" s="28">
        <v>26</v>
      </c>
      <c r="B34" s="33"/>
      <c r="C34" s="17"/>
      <c r="D34" s="18"/>
      <c r="E34" s="21"/>
      <c r="F34" s="21"/>
      <c r="G34" s="21"/>
      <c r="H34" s="16">
        <v>500</v>
      </c>
      <c r="I34" s="24"/>
      <c r="J34" s="11"/>
      <c r="K34" s="12"/>
      <c r="L34" s="24"/>
      <c r="M34" s="11"/>
      <c r="N34" s="11"/>
      <c r="O34" s="24"/>
      <c r="P34" s="11"/>
      <c r="Q34" s="12"/>
      <c r="R34" s="12"/>
      <c r="S34" s="15">
        <f t="shared" si="4"/>
        <v>0</v>
      </c>
      <c r="T34" s="31">
        <f t="shared" si="5"/>
        <v>0</v>
      </c>
      <c r="U34" s="31">
        <f t="shared" si="6"/>
        <v>0</v>
      </c>
      <c r="V34" s="7">
        <f t="shared" si="7"/>
        <v>500</v>
      </c>
      <c r="W34" s="39"/>
      <c r="X34" s="6"/>
    </row>
    <row r="35" spans="1:24" s="3" customFormat="1" ht="12.75">
      <c r="A35" s="28">
        <v>27</v>
      </c>
      <c r="B35" s="33"/>
      <c r="C35" s="17"/>
      <c r="D35" s="18"/>
      <c r="E35" s="21"/>
      <c r="F35" s="21"/>
      <c r="G35" s="21"/>
      <c r="H35" s="16">
        <v>500</v>
      </c>
      <c r="I35" s="24"/>
      <c r="J35" s="11"/>
      <c r="K35" s="12"/>
      <c r="L35" s="24"/>
      <c r="M35" s="11"/>
      <c r="N35" s="11"/>
      <c r="O35" s="24"/>
      <c r="P35" s="11"/>
      <c r="Q35" s="12"/>
      <c r="R35" s="12"/>
      <c r="S35" s="15">
        <f t="shared" si="4"/>
        <v>0</v>
      </c>
      <c r="T35" s="31">
        <f t="shared" si="5"/>
        <v>0</v>
      </c>
      <c r="U35" s="31">
        <f t="shared" si="6"/>
        <v>0</v>
      </c>
      <c r="V35" s="7">
        <f t="shared" si="7"/>
        <v>500</v>
      </c>
      <c r="W35" s="39"/>
      <c r="X35" s="6"/>
    </row>
    <row r="36" spans="1:24" s="3" customFormat="1" ht="12.75">
      <c r="A36" s="28">
        <v>28</v>
      </c>
      <c r="B36" s="33"/>
      <c r="C36" s="32"/>
      <c r="D36" s="21"/>
      <c r="E36" s="21"/>
      <c r="F36" s="21"/>
      <c r="G36" s="21"/>
      <c r="H36" s="16">
        <v>500</v>
      </c>
      <c r="I36" s="24"/>
      <c r="J36" s="11"/>
      <c r="K36" s="12"/>
      <c r="L36" s="24"/>
      <c r="M36" s="11"/>
      <c r="N36" s="11"/>
      <c r="O36" s="24"/>
      <c r="P36" s="11"/>
      <c r="Q36" s="12"/>
      <c r="R36" s="12"/>
      <c r="S36" s="15">
        <f t="shared" si="4"/>
        <v>0</v>
      </c>
      <c r="T36" s="31">
        <f t="shared" si="5"/>
        <v>0</v>
      </c>
      <c r="U36" s="31">
        <f t="shared" si="6"/>
        <v>0</v>
      </c>
      <c r="V36" s="7">
        <f t="shared" si="7"/>
        <v>500</v>
      </c>
      <c r="W36" s="39"/>
      <c r="X36" s="6"/>
    </row>
    <row r="37" spans="1:24" ht="12.75">
      <c r="A37" s="28">
        <v>29</v>
      </c>
      <c r="B37" s="33"/>
      <c r="C37" s="17"/>
      <c r="D37" s="18"/>
      <c r="E37" s="21"/>
      <c r="F37" s="21"/>
      <c r="G37" s="21"/>
      <c r="H37" s="16">
        <v>500</v>
      </c>
      <c r="I37" s="24"/>
      <c r="J37" s="11"/>
      <c r="K37" s="12"/>
      <c r="L37" s="24"/>
      <c r="M37" s="11"/>
      <c r="N37" s="11"/>
      <c r="O37" s="24"/>
      <c r="P37" s="11"/>
      <c r="Q37" s="12"/>
      <c r="R37" s="12"/>
      <c r="S37" s="15">
        <f t="shared" si="4"/>
        <v>0</v>
      </c>
      <c r="T37" s="31">
        <f t="shared" si="5"/>
        <v>0</v>
      </c>
      <c r="U37" s="31">
        <f t="shared" si="6"/>
        <v>0</v>
      </c>
      <c r="V37" s="7">
        <f t="shared" si="7"/>
        <v>500</v>
      </c>
      <c r="W37" s="39"/>
      <c r="X37" s="6"/>
    </row>
    <row r="38" spans="1:24" ht="12.75">
      <c r="A38" s="28">
        <v>30</v>
      </c>
      <c r="B38" s="33"/>
      <c r="C38" s="17"/>
      <c r="D38" s="18"/>
      <c r="E38" s="21"/>
      <c r="F38" s="21"/>
      <c r="G38" s="21"/>
      <c r="H38" s="16">
        <v>500</v>
      </c>
      <c r="I38" s="24"/>
      <c r="J38" s="11"/>
      <c r="K38" s="12"/>
      <c r="L38" s="67"/>
      <c r="M38" s="11"/>
      <c r="N38" s="11"/>
      <c r="O38" s="24"/>
      <c r="P38" s="11"/>
      <c r="Q38" s="12"/>
      <c r="R38" s="12"/>
      <c r="S38" s="15">
        <f t="shared" si="4"/>
        <v>0</v>
      </c>
      <c r="T38" s="31">
        <f t="shared" si="5"/>
        <v>0</v>
      </c>
      <c r="U38" s="31">
        <f t="shared" si="6"/>
        <v>0</v>
      </c>
      <c r="V38" s="7">
        <f t="shared" si="7"/>
        <v>500</v>
      </c>
      <c r="W38" s="39"/>
      <c r="X38" s="6"/>
    </row>
    <row r="39" spans="1:24" ht="12.75">
      <c r="A39" s="28">
        <v>31</v>
      </c>
      <c r="B39" s="33"/>
      <c r="C39" s="17"/>
      <c r="D39" s="18"/>
      <c r="E39" s="21"/>
      <c r="F39" s="21"/>
      <c r="G39" s="21"/>
      <c r="H39" s="16">
        <v>500</v>
      </c>
      <c r="I39" s="24"/>
      <c r="J39" s="11"/>
      <c r="K39" s="12"/>
      <c r="L39" s="24"/>
      <c r="M39" s="11"/>
      <c r="N39" s="11"/>
      <c r="O39" s="24"/>
      <c r="P39" s="11"/>
      <c r="Q39" s="12"/>
      <c r="R39" s="12"/>
      <c r="S39" s="15">
        <f t="shared" si="4"/>
        <v>0</v>
      </c>
      <c r="T39" s="31">
        <f t="shared" si="5"/>
        <v>0</v>
      </c>
      <c r="U39" s="31">
        <f t="shared" si="6"/>
        <v>0</v>
      </c>
      <c r="V39" s="7">
        <f t="shared" si="7"/>
        <v>500</v>
      </c>
      <c r="W39" s="39"/>
      <c r="X39" s="6"/>
    </row>
    <row r="40" spans="1:24" ht="12.75">
      <c r="A40" s="28">
        <v>32</v>
      </c>
      <c r="B40" s="33"/>
      <c r="C40" s="17"/>
      <c r="D40" s="18"/>
      <c r="E40" s="21"/>
      <c r="F40" s="21"/>
      <c r="G40" s="21"/>
      <c r="H40" s="16">
        <v>500</v>
      </c>
      <c r="I40" s="24"/>
      <c r="J40" s="11"/>
      <c r="K40" s="12"/>
      <c r="L40" s="24"/>
      <c r="M40" s="11"/>
      <c r="N40" s="11"/>
      <c r="O40" s="24"/>
      <c r="P40" s="11"/>
      <c r="Q40" s="12"/>
      <c r="R40" s="12"/>
      <c r="S40" s="15">
        <f t="shared" si="4"/>
        <v>0</v>
      </c>
      <c r="T40" s="31">
        <f t="shared" si="5"/>
        <v>0</v>
      </c>
      <c r="U40" s="31">
        <f t="shared" si="6"/>
        <v>0</v>
      </c>
      <c r="V40" s="7">
        <f t="shared" si="7"/>
        <v>500</v>
      </c>
      <c r="W40" s="39"/>
      <c r="X40" s="6"/>
    </row>
    <row r="41" spans="1:24" ht="12.75">
      <c r="A41" s="28">
        <v>33</v>
      </c>
      <c r="B41" s="33"/>
      <c r="C41" s="32"/>
      <c r="D41" s="21"/>
      <c r="E41" s="21"/>
      <c r="F41" s="21"/>
      <c r="G41" s="21"/>
      <c r="H41" s="16">
        <v>500</v>
      </c>
      <c r="I41" s="24"/>
      <c r="J41" s="11"/>
      <c r="K41" s="12"/>
      <c r="L41" s="24"/>
      <c r="M41" s="11"/>
      <c r="N41" s="11"/>
      <c r="O41" s="24"/>
      <c r="P41" s="11"/>
      <c r="Q41" s="12"/>
      <c r="R41" s="12"/>
      <c r="S41" s="15">
        <f t="shared" si="4"/>
        <v>0</v>
      </c>
      <c r="T41" s="31">
        <f t="shared" si="5"/>
        <v>0</v>
      </c>
      <c r="U41" s="31">
        <f t="shared" si="6"/>
        <v>0</v>
      </c>
      <c r="V41" s="7">
        <f t="shared" si="7"/>
        <v>500</v>
      </c>
      <c r="W41" s="39"/>
      <c r="X41" s="6"/>
    </row>
    <row r="42" spans="1:24" ht="12.75">
      <c r="A42" s="28">
        <v>34</v>
      </c>
      <c r="B42" s="33"/>
      <c r="C42" s="17"/>
      <c r="D42" s="18"/>
      <c r="E42" s="21"/>
      <c r="F42" s="21"/>
      <c r="G42" s="21"/>
      <c r="H42" s="16">
        <v>500</v>
      </c>
      <c r="I42" s="24"/>
      <c r="J42" s="11"/>
      <c r="K42" s="12"/>
      <c r="L42" s="24"/>
      <c r="M42" s="11"/>
      <c r="N42" s="11"/>
      <c r="O42" s="24"/>
      <c r="P42" s="11"/>
      <c r="Q42" s="12"/>
      <c r="R42" s="12"/>
      <c r="S42" s="15">
        <f t="shared" si="4"/>
        <v>0</v>
      </c>
      <c r="T42" s="31">
        <f t="shared" si="5"/>
        <v>0</v>
      </c>
      <c r="U42" s="31">
        <f t="shared" si="6"/>
        <v>0</v>
      </c>
      <c r="V42" s="7">
        <f t="shared" si="7"/>
        <v>500</v>
      </c>
      <c r="W42" s="39"/>
      <c r="X42" s="6"/>
    </row>
    <row r="43" spans="1:24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6"/>
    </row>
    <row r="44" spans="1:24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6"/>
    </row>
    <row r="45" spans="1:24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6"/>
    </row>
    <row r="46" spans="1:24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6"/>
    </row>
    <row r="47" spans="1:24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61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6"/>
    </row>
    <row r="48" spans="1:23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61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4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61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26"/>
      <c r="L50" s="61"/>
      <c r="M50" s="39"/>
      <c r="N50" s="39"/>
      <c r="O50" s="39"/>
      <c r="P50" s="39"/>
      <c r="Q50" s="26"/>
      <c r="R50" s="26"/>
      <c r="S50" s="26"/>
      <c r="T50" s="62"/>
      <c r="U50" s="51"/>
      <c r="V50" s="39"/>
      <c r="W50" s="39"/>
      <c r="X50" s="39"/>
    </row>
    <row r="51" spans="1:24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26"/>
      <c r="L51" s="61"/>
      <c r="M51" s="39"/>
      <c r="N51" s="39"/>
      <c r="O51" s="39"/>
      <c r="P51" s="39"/>
      <c r="Q51" s="26"/>
      <c r="R51" s="26"/>
      <c r="S51" s="26"/>
      <c r="T51" s="62"/>
      <c r="U51" s="51"/>
      <c r="V51" s="39"/>
      <c r="W51" s="39"/>
      <c r="X51" s="39"/>
    </row>
    <row r="52" spans="1:24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26"/>
      <c r="L52" s="61"/>
      <c r="M52" s="39"/>
      <c r="N52" s="39"/>
      <c r="O52" s="39"/>
      <c r="P52" s="39"/>
      <c r="Q52" s="26"/>
      <c r="R52" s="26"/>
      <c r="S52" s="26"/>
      <c r="T52" s="62"/>
      <c r="U52" s="51"/>
      <c r="V52" s="39"/>
      <c r="W52" s="39"/>
      <c r="X52" s="39"/>
    </row>
    <row r="53" spans="1:24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26"/>
      <c r="L53" s="61"/>
      <c r="M53" s="39"/>
      <c r="N53" s="39"/>
      <c r="O53" s="39"/>
      <c r="P53" s="39"/>
      <c r="Q53" s="26"/>
      <c r="R53" s="26"/>
      <c r="S53" s="26"/>
      <c r="T53" s="62"/>
      <c r="U53" s="51"/>
      <c r="V53" s="39"/>
      <c r="W53" s="39"/>
      <c r="X53" s="39"/>
    </row>
    <row r="54" spans="1:24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26"/>
      <c r="L54" s="61"/>
      <c r="M54" s="39"/>
      <c r="N54" s="39"/>
      <c r="O54" s="39"/>
      <c r="P54" s="39"/>
      <c r="Q54" s="26"/>
      <c r="R54" s="26"/>
      <c r="S54" s="26"/>
      <c r="T54" s="62"/>
      <c r="U54" s="51"/>
      <c r="V54" s="39"/>
      <c r="W54" s="39"/>
      <c r="X54" s="39"/>
    </row>
    <row r="55" spans="1:24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26"/>
      <c r="L55" s="61"/>
      <c r="M55" s="39"/>
      <c r="N55" s="39"/>
      <c r="O55" s="39"/>
      <c r="P55" s="39"/>
      <c r="Q55" s="26"/>
      <c r="R55" s="26"/>
      <c r="S55" s="26"/>
      <c r="T55" s="62"/>
      <c r="U55" s="51"/>
      <c r="V55" s="39"/>
      <c r="W55" s="39"/>
      <c r="X55" s="39"/>
    </row>
    <row r="56" spans="1:24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26"/>
      <c r="L56" s="61"/>
      <c r="M56" s="39"/>
      <c r="N56" s="39"/>
      <c r="O56" s="39"/>
      <c r="P56" s="39"/>
      <c r="Q56" s="26"/>
      <c r="R56" s="26"/>
      <c r="S56" s="26"/>
      <c r="T56" s="62"/>
      <c r="U56" s="51"/>
      <c r="V56" s="39"/>
      <c r="W56" s="39"/>
      <c r="X56" s="39"/>
    </row>
    <row r="57" spans="1:24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26"/>
      <c r="L57" s="61"/>
      <c r="M57" s="39"/>
      <c r="N57" s="39"/>
      <c r="O57" s="39"/>
      <c r="P57" s="39"/>
      <c r="Q57" s="26"/>
      <c r="R57" s="26"/>
      <c r="S57" s="26"/>
      <c r="T57" s="62"/>
      <c r="U57" s="51"/>
      <c r="V57" s="39"/>
      <c r="W57" s="39"/>
      <c r="X57" s="39"/>
    </row>
    <row r="58" spans="1:24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26"/>
      <c r="L58" s="61"/>
      <c r="M58" s="39"/>
      <c r="N58" s="39"/>
      <c r="O58" s="39"/>
      <c r="P58" s="39"/>
      <c r="Q58" s="26"/>
      <c r="R58" s="26"/>
      <c r="S58" s="26"/>
      <c r="T58" s="62"/>
      <c r="U58" s="51"/>
      <c r="V58" s="39"/>
      <c r="W58" s="39"/>
      <c r="X58" s="39"/>
    </row>
    <row r="59" spans="1:24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26"/>
      <c r="L59" s="61"/>
      <c r="M59" s="39"/>
      <c r="N59" s="39"/>
      <c r="O59" s="39"/>
      <c r="P59" s="39"/>
      <c r="Q59" s="26"/>
      <c r="R59" s="26"/>
      <c r="S59" s="26"/>
      <c r="T59" s="62"/>
      <c r="U59" s="51"/>
      <c r="V59" s="39"/>
      <c r="W59" s="39"/>
      <c r="X59" s="39"/>
    </row>
    <row r="60" spans="1:24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26"/>
      <c r="L60" s="61"/>
      <c r="M60" s="39"/>
      <c r="N60" s="39"/>
      <c r="O60" s="39"/>
      <c r="P60" s="39"/>
      <c r="Q60" s="26"/>
      <c r="R60" s="26"/>
      <c r="S60" s="26"/>
      <c r="T60" s="62"/>
      <c r="U60" s="51"/>
      <c r="V60" s="39"/>
      <c r="W60" s="39"/>
      <c r="X60" s="39"/>
    </row>
    <row r="61" spans="1:24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26"/>
      <c r="L61" s="61"/>
      <c r="M61" s="39"/>
      <c r="N61" s="39"/>
      <c r="O61" s="39"/>
      <c r="P61" s="39"/>
      <c r="Q61" s="26"/>
      <c r="R61" s="26"/>
      <c r="S61" s="26"/>
      <c r="T61" s="62"/>
      <c r="U61" s="51"/>
      <c r="V61" s="39"/>
      <c r="W61" s="39"/>
      <c r="X61" s="39"/>
    </row>
    <row r="62" spans="1:24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26"/>
      <c r="M62" s="39"/>
      <c r="N62" s="39"/>
      <c r="O62" s="39"/>
      <c r="P62" s="39"/>
      <c r="Q62" s="26"/>
      <c r="R62" s="26"/>
      <c r="S62" s="26"/>
      <c r="T62" s="62"/>
      <c r="U62" s="51"/>
      <c r="V62" s="39"/>
      <c r="W62" s="39"/>
      <c r="X62" s="39"/>
    </row>
    <row r="63" spans="1:24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26"/>
      <c r="M63" s="39"/>
      <c r="N63" s="39"/>
      <c r="O63" s="39"/>
      <c r="P63" s="39"/>
      <c r="Q63" s="26"/>
      <c r="R63" s="26"/>
      <c r="S63" s="26"/>
      <c r="T63" s="62"/>
      <c r="U63" s="51"/>
      <c r="V63" s="39"/>
      <c r="W63" s="39"/>
      <c r="X63" s="39"/>
    </row>
    <row r="64" spans="1:24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26"/>
      <c r="M64" s="39"/>
      <c r="N64" s="39"/>
      <c r="O64" s="39"/>
      <c r="P64" s="39"/>
      <c r="Q64" s="26"/>
      <c r="R64" s="26"/>
      <c r="S64" s="26"/>
      <c r="T64" s="62"/>
      <c r="U64" s="51"/>
      <c r="V64" s="39"/>
      <c r="W64" s="39"/>
      <c r="X64" s="39"/>
    </row>
  </sheetData>
  <sheetProtection/>
  <mergeCells count="21">
    <mergeCell ref="A6:A8"/>
    <mergeCell ref="B6:B8"/>
    <mergeCell ref="C6:C8"/>
    <mergeCell ref="D6:D8"/>
    <mergeCell ref="E6:E8"/>
    <mergeCell ref="F6:F8"/>
    <mergeCell ref="G6:G8"/>
    <mergeCell ref="H6:H8"/>
    <mergeCell ref="I6:J6"/>
    <mergeCell ref="K6:K8"/>
    <mergeCell ref="L6:M6"/>
    <mergeCell ref="O6:P6"/>
    <mergeCell ref="I7:J7"/>
    <mergeCell ref="L7:M7"/>
    <mergeCell ref="O7:P7"/>
    <mergeCell ref="Q6:Q8"/>
    <mergeCell ref="R6:R8"/>
    <mergeCell ref="S6:S8"/>
    <mergeCell ref="T6:T8"/>
    <mergeCell ref="U6:U8"/>
    <mergeCell ref="V6:V8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E4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4.25390625" style="0" customWidth="1"/>
    <col min="2" max="2" width="10.25390625" style="0" customWidth="1"/>
    <col min="3" max="3" width="5.00390625" style="0" customWidth="1"/>
    <col min="4" max="4" width="30.00390625" style="0" bestFit="1" customWidth="1"/>
    <col min="5" max="7" width="20.75390625" style="0" customWidth="1"/>
    <col min="8" max="8" width="5.75390625" style="0" bestFit="1" customWidth="1"/>
    <col min="9" max="9" width="7.25390625" style="0" customWidth="1"/>
    <col min="10" max="10" width="4.625" style="0" customWidth="1"/>
    <col min="11" max="11" width="8.75390625" style="13" customWidth="1"/>
    <col min="12" max="12" width="7.25390625" style="0" customWidth="1"/>
    <col min="13" max="14" width="6.375" style="0" customWidth="1"/>
    <col min="15" max="15" width="6.00390625" style="0" customWidth="1"/>
    <col min="16" max="16" width="6.625" style="2" customWidth="1"/>
    <col min="17" max="17" width="5.875" style="0" customWidth="1"/>
    <col min="18" max="19" width="6.875" style="0" customWidth="1"/>
    <col min="20" max="20" width="6.375" style="0" customWidth="1"/>
    <col min="21" max="21" width="9.625" style="13" customWidth="1"/>
    <col min="22" max="23" width="8.75390625" style="13" customWidth="1"/>
    <col min="24" max="24" width="8.75390625" style="5" customWidth="1"/>
    <col min="25" max="25" width="9.25390625" style="0" customWidth="1"/>
    <col min="26" max="26" width="7.75390625" style="0" customWidth="1"/>
  </cols>
  <sheetData>
    <row r="1" spans="1:26" s="45" customFormat="1" ht="18.75">
      <c r="A1" s="47" t="str">
        <f>Osnovni_podatki!B7</f>
        <v>Gasilska zveza Celje</v>
      </c>
      <c r="B1" s="47"/>
      <c r="C1" s="47"/>
      <c r="D1" s="47"/>
      <c r="E1" s="47"/>
      <c r="F1" s="47"/>
      <c r="G1" s="47"/>
      <c r="H1" s="47"/>
      <c r="I1" s="47"/>
      <c r="J1" s="48" t="str">
        <f>Osnovni_podatki!B5</f>
        <v>Tekmovanje pionirjev in mladincev v gasilski orientaciji</v>
      </c>
      <c r="L1" s="48"/>
      <c r="M1" s="48"/>
      <c r="N1" s="48"/>
      <c r="O1" s="48"/>
      <c r="P1" s="48"/>
      <c r="Q1" s="48"/>
      <c r="R1" s="48"/>
      <c r="S1" s="48"/>
      <c r="T1" s="48"/>
      <c r="U1" s="49"/>
      <c r="V1" s="49"/>
      <c r="W1" s="49"/>
      <c r="Y1" s="49"/>
      <c r="Z1" s="50" t="str">
        <f>Osnovni_podatki!B8&amp;", "&amp;TEXT(Osnovni_podatki!B9,"dd. mmmm yyyy")</f>
        <v>, 10. maj 2014</v>
      </c>
    </row>
    <row r="2" spans="1:30" s="1" customFormat="1" ht="18">
      <c r="A2" s="51"/>
      <c r="B2" s="51"/>
      <c r="C2" s="51"/>
      <c r="D2" s="39"/>
      <c r="E2" s="52"/>
      <c r="F2" s="52"/>
      <c r="G2" s="52"/>
      <c r="H2" s="52"/>
      <c r="I2" s="52"/>
      <c r="J2" s="51"/>
      <c r="K2" s="53"/>
      <c r="L2" s="54"/>
      <c r="M2" s="55"/>
      <c r="N2" s="56"/>
      <c r="O2" s="57"/>
      <c r="P2" s="53"/>
      <c r="Q2" s="57"/>
      <c r="R2" s="53"/>
      <c r="S2" s="55"/>
      <c r="T2" s="55"/>
      <c r="U2" s="55"/>
      <c r="V2" s="51"/>
      <c r="W2" s="58"/>
      <c r="X2" s="58"/>
      <c r="Y2" s="51"/>
      <c r="Z2" s="51"/>
      <c r="AA2" s="4"/>
      <c r="AB2" s="4"/>
      <c r="AC2" s="4"/>
      <c r="AD2" s="4"/>
    </row>
    <row r="3" spans="1:30" ht="12.75">
      <c r="A3" s="39"/>
      <c r="B3" s="39"/>
      <c r="C3" s="39"/>
      <c r="D3" s="39"/>
      <c r="E3" s="39"/>
      <c r="F3" s="39"/>
      <c r="G3" s="39"/>
      <c r="H3" s="39"/>
      <c r="I3" s="39"/>
      <c r="J3" s="59"/>
      <c r="K3" s="59"/>
      <c r="L3" s="59"/>
      <c r="M3" s="26"/>
      <c r="N3" s="59"/>
      <c r="O3" s="39"/>
      <c r="P3" s="39"/>
      <c r="Q3" s="39"/>
      <c r="R3" s="39"/>
      <c r="S3" s="26"/>
      <c r="T3" s="26"/>
      <c r="U3" s="27"/>
      <c r="V3" s="51"/>
      <c r="W3" s="51"/>
      <c r="X3" s="39"/>
      <c r="Y3" s="39"/>
      <c r="Z3" s="39"/>
      <c r="AA3" s="3"/>
      <c r="AB3" s="3"/>
      <c r="AC3" s="3"/>
      <c r="AD3" s="3"/>
    </row>
    <row r="4" spans="1:30" ht="18" customHeight="1">
      <c r="A4" s="39"/>
      <c r="B4" s="39"/>
      <c r="C4" s="39"/>
      <c r="D4" s="63" t="s">
        <v>13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26"/>
      <c r="T4" s="51"/>
      <c r="U4" s="51"/>
      <c r="V4" s="51"/>
      <c r="W4" s="51"/>
      <c r="X4" s="51"/>
      <c r="Y4" s="51"/>
      <c r="Z4" s="39"/>
      <c r="AA4" s="3"/>
      <c r="AB4" s="3"/>
      <c r="AC4" s="3"/>
      <c r="AD4" s="3"/>
    </row>
    <row r="5" spans="1:30" ht="18" customHeight="1">
      <c r="A5" s="39"/>
      <c r="B5" s="39"/>
      <c r="C5" s="39"/>
      <c r="D5" s="63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26"/>
      <c r="T5" s="51"/>
      <c r="U5" s="51"/>
      <c r="V5" s="51"/>
      <c r="W5" s="51"/>
      <c r="X5" s="51"/>
      <c r="Y5" s="51"/>
      <c r="Z5" s="39"/>
      <c r="AA5" s="3"/>
      <c r="AB5" s="3"/>
      <c r="AC5" s="3"/>
      <c r="AD5" s="3"/>
    </row>
    <row r="6" spans="1:30" ht="18" customHeight="1">
      <c r="A6" s="82" t="s">
        <v>19</v>
      </c>
      <c r="B6" s="82" t="s">
        <v>18</v>
      </c>
      <c r="C6" s="82" t="s">
        <v>42</v>
      </c>
      <c r="D6" s="82" t="s">
        <v>4</v>
      </c>
      <c r="E6" s="82" t="s">
        <v>23</v>
      </c>
      <c r="F6" s="82" t="s">
        <v>36</v>
      </c>
      <c r="G6" s="82" t="s">
        <v>37</v>
      </c>
      <c r="H6" s="82" t="s">
        <v>38</v>
      </c>
      <c r="I6" s="80" t="s">
        <v>6</v>
      </c>
      <c r="J6" s="81"/>
      <c r="K6" s="83" t="s">
        <v>20</v>
      </c>
      <c r="L6" s="80" t="s">
        <v>5</v>
      </c>
      <c r="M6" s="81"/>
      <c r="N6" s="80" t="s">
        <v>0</v>
      </c>
      <c r="O6" s="81"/>
      <c r="P6" s="80" t="s">
        <v>2</v>
      </c>
      <c r="Q6" s="81"/>
      <c r="R6" s="29" t="s">
        <v>1</v>
      </c>
      <c r="S6" s="80" t="s">
        <v>12</v>
      </c>
      <c r="T6" s="81"/>
      <c r="U6" s="77" t="s">
        <v>40</v>
      </c>
      <c r="V6" s="77" t="s">
        <v>41</v>
      </c>
      <c r="W6" s="77" t="s">
        <v>22</v>
      </c>
      <c r="X6" s="77" t="s">
        <v>21</v>
      </c>
      <c r="Y6" s="77" t="s">
        <v>24</v>
      </c>
      <c r="Z6" s="76" t="s">
        <v>3</v>
      </c>
      <c r="AA6" s="3"/>
      <c r="AB6" s="3"/>
      <c r="AC6" s="3"/>
      <c r="AD6" s="3"/>
    </row>
    <row r="7" spans="1:30" ht="39.75" customHeight="1">
      <c r="A7" s="82"/>
      <c r="B7" s="82"/>
      <c r="C7" s="82"/>
      <c r="D7" s="82"/>
      <c r="E7" s="82"/>
      <c r="F7" s="82"/>
      <c r="G7" s="82"/>
      <c r="H7" s="82"/>
      <c r="I7" s="86" t="s">
        <v>10</v>
      </c>
      <c r="J7" s="87"/>
      <c r="K7" s="84"/>
      <c r="L7" s="86" t="s">
        <v>9</v>
      </c>
      <c r="M7" s="87"/>
      <c r="N7" s="86" t="s">
        <v>43</v>
      </c>
      <c r="O7" s="87"/>
      <c r="P7" s="86" t="s">
        <v>44</v>
      </c>
      <c r="Q7" s="87"/>
      <c r="R7" s="46" t="s">
        <v>39</v>
      </c>
      <c r="S7" s="86" t="s">
        <v>11</v>
      </c>
      <c r="T7" s="87"/>
      <c r="U7" s="77"/>
      <c r="V7" s="77"/>
      <c r="W7" s="77"/>
      <c r="X7" s="77"/>
      <c r="Y7" s="77"/>
      <c r="Z7" s="76"/>
      <c r="AA7" s="3"/>
      <c r="AB7" s="3"/>
      <c r="AC7" s="3"/>
      <c r="AD7" s="3"/>
    </row>
    <row r="8" spans="1:30" ht="15" customHeight="1">
      <c r="A8" s="82"/>
      <c r="B8" s="82"/>
      <c r="C8" s="82"/>
      <c r="D8" s="82"/>
      <c r="E8" s="82"/>
      <c r="F8" s="82"/>
      <c r="G8" s="82"/>
      <c r="H8" s="82"/>
      <c r="I8" s="35" t="s">
        <v>8</v>
      </c>
      <c r="J8" s="36" t="s">
        <v>7</v>
      </c>
      <c r="K8" s="85"/>
      <c r="L8" s="35" t="s">
        <v>8</v>
      </c>
      <c r="M8" s="36" t="s">
        <v>7</v>
      </c>
      <c r="N8" s="35" t="s">
        <v>8</v>
      </c>
      <c r="O8" s="36" t="s">
        <v>7</v>
      </c>
      <c r="P8" s="35" t="s">
        <v>8</v>
      </c>
      <c r="Q8" s="36" t="s">
        <v>7</v>
      </c>
      <c r="R8" s="30" t="s">
        <v>7</v>
      </c>
      <c r="S8" s="35" t="s">
        <v>8</v>
      </c>
      <c r="T8" s="36" t="s">
        <v>7</v>
      </c>
      <c r="U8" s="77"/>
      <c r="V8" s="77"/>
      <c r="W8" s="77"/>
      <c r="X8" s="77"/>
      <c r="Y8" s="77"/>
      <c r="Z8" s="76"/>
      <c r="AA8" s="3"/>
      <c r="AB8" s="3"/>
      <c r="AC8" s="3"/>
      <c r="AD8" s="3"/>
    </row>
    <row r="9" spans="1:31" ht="12.75">
      <c r="A9" s="28">
        <v>1</v>
      </c>
      <c r="B9" s="34"/>
      <c r="C9" s="17"/>
      <c r="D9" s="19" t="s">
        <v>78</v>
      </c>
      <c r="E9" s="21" t="s">
        <v>47</v>
      </c>
      <c r="F9" s="21" t="s">
        <v>47</v>
      </c>
      <c r="G9" s="21"/>
      <c r="H9" s="16">
        <v>500</v>
      </c>
      <c r="I9" s="9">
        <v>15.22</v>
      </c>
      <c r="J9" s="8">
        <v>0</v>
      </c>
      <c r="K9" s="25">
        <v>0.7152777777777778</v>
      </c>
      <c r="L9" s="24">
        <v>16.2</v>
      </c>
      <c r="M9" s="11">
        <v>0</v>
      </c>
      <c r="N9" s="24">
        <v>40.13</v>
      </c>
      <c r="O9" s="11">
        <v>10</v>
      </c>
      <c r="P9" s="24">
        <v>11</v>
      </c>
      <c r="Q9" s="11">
        <v>0</v>
      </c>
      <c r="R9" s="11">
        <v>0</v>
      </c>
      <c r="S9" s="24">
        <v>50.03</v>
      </c>
      <c r="T9" s="11">
        <v>0</v>
      </c>
      <c r="U9" s="25">
        <v>0.7325115740740741</v>
      </c>
      <c r="V9" s="25">
        <v>0.00474537037037037</v>
      </c>
      <c r="W9" s="37">
        <f aca="true" t="shared" si="0" ref="W9:W25">U9-K9-V9</f>
        <v>0.012488425925925918</v>
      </c>
      <c r="X9" s="38">
        <f aca="true" t="shared" si="1" ref="X9:X25">((((HOUR(W9))*3600)+((MINUTE(W9))*60)+(SECOND(W9)))*2)/60</f>
        <v>35.96666666666667</v>
      </c>
      <c r="Y9" s="38">
        <f aca="true" t="shared" si="2" ref="Y9:Y25">SUM(I9:J9)+SUM(L9:T9)+X9</f>
        <v>178.54666666666668</v>
      </c>
      <c r="Z9" s="10">
        <f aca="true" t="shared" si="3" ref="Z9:Z21">H9-Y9</f>
        <v>321.4533333333333</v>
      </c>
      <c r="AA9" s="6"/>
      <c r="AB9" s="6"/>
      <c r="AC9" s="3"/>
      <c r="AD9" s="3"/>
      <c r="AE9" s="3"/>
    </row>
    <row r="10" spans="1:31" ht="12.75">
      <c r="A10" s="28">
        <v>2</v>
      </c>
      <c r="B10" s="33"/>
      <c r="C10" s="20"/>
      <c r="D10" s="19" t="s">
        <v>51</v>
      </c>
      <c r="E10" s="21" t="s">
        <v>47</v>
      </c>
      <c r="F10" s="21" t="s">
        <v>47</v>
      </c>
      <c r="G10" s="21"/>
      <c r="H10" s="16">
        <v>500</v>
      </c>
      <c r="I10" s="9">
        <v>15.61</v>
      </c>
      <c r="J10" s="8">
        <v>0</v>
      </c>
      <c r="K10" s="25">
        <v>0.686111111111111</v>
      </c>
      <c r="L10" s="24">
        <v>17.1</v>
      </c>
      <c r="M10" s="11">
        <v>0</v>
      </c>
      <c r="N10" s="24">
        <v>44.6</v>
      </c>
      <c r="O10" s="11">
        <v>0</v>
      </c>
      <c r="P10" s="24">
        <v>14.6</v>
      </c>
      <c r="Q10" s="11">
        <v>0</v>
      </c>
      <c r="R10" s="11">
        <v>0</v>
      </c>
      <c r="S10" s="24">
        <v>44.41</v>
      </c>
      <c r="T10" s="11">
        <v>0</v>
      </c>
      <c r="U10" s="25">
        <v>0.7048263888888888</v>
      </c>
      <c r="V10" s="25">
        <v>0.0030671296296296297</v>
      </c>
      <c r="W10" s="37">
        <f t="shared" si="0"/>
        <v>0.01564814814814819</v>
      </c>
      <c r="X10" s="38">
        <f t="shared" si="1"/>
        <v>45.06666666666667</v>
      </c>
      <c r="Y10" s="38">
        <f t="shared" si="2"/>
        <v>181.38666666666666</v>
      </c>
      <c r="Z10" s="10">
        <f t="shared" si="3"/>
        <v>318.61333333333334</v>
      </c>
      <c r="AA10" s="6"/>
      <c r="AB10" s="6"/>
      <c r="AC10" s="3"/>
      <c r="AD10" s="3"/>
      <c r="AE10" s="3"/>
    </row>
    <row r="11" spans="1:31" ht="12.75">
      <c r="A11" s="28">
        <v>3</v>
      </c>
      <c r="B11" s="33"/>
      <c r="C11" s="20"/>
      <c r="D11" s="19" t="s">
        <v>79</v>
      </c>
      <c r="E11" s="21" t="s">
        <v>47</v>
      </c>
      <c r="F11" s="21" t="s">
        <v>47</v>
      </c>
      <c r="G11" s="21"/>
      <c r="H11" s="16">
        <v>500</v>
      </c>
      <c r="I11" s="9">
        <v>19.14</v>
      </c>
      <c r="J11" s="8">
        <v>0</v>
      </c>
      <c r="K11" s="25">
        <v>0.6777777777777777</v>
      </c>
      <c r="L11" s="24">
        <v>17.4</v>
      </c>
      <c r="M11" s="11">
        <v>0</v>
      </c>
      <c r="N11" s="24">
        <v>38.62</v>
      </c>
      <c r="O11" s="11">
        <v>10</v>
      </c>
      <c r="P11" s="24">
        <v>11.3</v>
      </c>
      <c r="Q11" s="11">
        <v>0</v>
      </c>
      <c r="R11" s="11">
        <v>0</v>
      </c>
      <c r="S11" s="24">
        <v>48.66</v>
      </c>
      <c r="T11" s="11">
        <v>0</v>
      </c>
      <c r="U11" s="25">
        <v>0.6986342592592593</v>
      </c>
      <c r="V11" s="25">
        <v>0.004398148148148148</v>
      </c>
      <c r="W11" s="37">
        <f t="shared" si="0"/>
        <v>0.01645833333333341</v>
      </c>
      <c r="X11" s="38">
        <f t="shared" si="1"/>
        <v>47.4</v>
      </c>
      <c r="Y11" s="38">
        <f t="shared" si="2"/>
        <v>192.52</v>
      </c>
      <c r="Z11" s="10">
        <f t="shared" si="3"/>
        <v>307.48</v>
      </c>
      <c r="AA11" s="6"/>
      <c r="AB11" s="6"/>
      <c r="AC11" s="3"/>
      <c r="AD11" s="3"/>
      <c r="AE11" s="3"/>
    </row>
    <row r="12" spans="1:31" ht="12.75">
      <c r="A12" s="28">
        <v>4</v>
      </c>
      <c r="B12" s="33"/>
      <c r="C12" s="17"/>
      <c r="D12" s="19" t="s">
        <v>80</v>
      </c>
      <c r="E12" s="21" t="s">
        <v>47</v>
      </c>
      <c r="F12" s="21" t="s">
        <v>47</v>
      </c>
      <c r="G12" s="21"/>
      <c r="H12" s="16">
        <v>500</v>
      </c>
      <c r="I12" s="9">
        <v>17.07</v>
      </c>
      <c r="J12" s="8">
        <v>0</v>
      </c>
      <c r="K12" s="25">
        <v>0.6416666666666667</v>
      </c>
      <c r="L12" s="24">
        <v>24.6</v>
      </c>
      <c r="M12" s="11">
        <v>0</v>
      </c>
      <c r="N12" s="24">
        <v>51.27</v>
      </c>
      <c r="O12" s="11">
        <v>0</v>
      </c>
      <c r="P12" s="24">
        <v>15.2</v>
      </c>
      <c r="Q12" s="11">
        <v>0</v>
      </c>
      <c r="R12" s="11">
        <v>0</v>
      </c>
      <c r="S12" s="24">
        <v>59.33</v>
      </c>
      <c r="T12" s="11">
        <v>5</v>
      </c>
      <c r="U12" s="25">
        <v>0.6626851851851852</v>
      </c>
      <c r="V12" s="25">
        <v>0.0027199074074074074</v>
      </c>
      <c r="W12" s="37">
        <f t="shared" si="0"/>
        <v>0.01829861111111103</v>
      </c>
      <c r="X12" s="38">
        <f t="shared" si="1"/>
        <v>52.7</v>
      </c>
      <c r="Y12" s="38">
        <f t="shared" si="2"/>
        <v>225.17000000000002</v>
      </c>
      <c r="Z12" s="10">
        <f t="shared" si="3"/>
        <v>274.83</v>
      </c>
      <c r="AA12" s="6"/>
      <c r="AB12" s="6"/>
      <c r="AC12" s="3"/>
      <c r="AD12" s="3"/>
      <c r="AE12" s="3"/>
    </row>
    <row r="13" spans="1:31" ht="12.75">
      <c r="A13" s="28">
        <v>5</v>
      </c>
      <c r="B13" s="33"/>
      <c r="C13" s="20"/>
      <c r="D13" s="19" t="s">
        <v>81</v>
      </c>
      <c r="E13" s="21"/>
      <c r="F13" s="21"/>
      <c r="G13" s="21"/>
      <c r="H13" s="16">
        <v>500</v>
      </c>
      <c r="I13" s="9">
        <v>20.97</v>
      </c>
      <c r="J13" s="8">
        <v>0</v>
      </c>
      <c r="K13" s="25">
        <v>0.7138888888888889</v>
      </c>
      <c r="L13" s="24">
        <v>22.4</v>
      </c>
      <c r="M13" s="11">
        <v>0</v>
      </c>
      <c r="N13" s="24">
        <v>51.79</v>
      </c>
      <c r="O13" s="11">
        <v>0</v>
      </c>
      <c r="P13" s="24">
        <v>12.7</v>
      </c>
      <c r="Q13" s="11">
        <v>0</v>
      </c>
      <c r="R13" s="11">
        <v>0</v>
      </c>
      <c r="S13" s="24">
        <v>62.91</v>
      </c>
      <c r="T13" s="11">
        <v>0</v>
      </c>
      <c r="U13" s="25">
        <v>0.7358564814814814</v>
      </c>
      <c r="V13" s="25">
        <v>0.0020601851851851853</v>
      </c>
      <c r="W13" s="37">
        <f t="shared" si="0"/>
        <v>0.019907407407407325</v>
      </c>
      <c r="X13" s="38">
        <f t="shared" si="1"/>
        <v>57.333333333333336</v>
      </c>
      <c r="Y13" s="38">
        <f t="shared" si="2"/>
        <v>228.10333333333335</v>
      </c>
      <c r="Z13" s="10">
        <f t="shared" si="3"/>
        <v>271.89666666666665</v>
      </c>
      <c r="AA13" s="6"/>
      <c r="AB13" s="6"/>
      <c r="AC13" s="3"/>
      <c r="AD13" s="3"/>
      <c r="AE13" s="3"/>
    </row>
    <row r="14" spans="1:31" ht="12.75">
      <c r="A14" s="28">
        <v>6</v>
      </c>
      <c r="B14" s="33"/>
      <c r="C14" s="20"/>
      <c r="D14" s="19" t="s">
        <v>55</v>
      </c>
      <c r="E14" s="21" t="s">
        <v>47</v>
      </c>
      <c r="F14" s="21" t="s">
        <v>47</v>
      </c>
      <c r="G14" s="21"/>
      <c r="H14" s="16">
        <v>500</v>
      </c>
      <c r="I14" s="9">
        <v>17.81</v>
      </c>
      <c r="J14" s="8">
        <v>0</v>
      </c>
      <c r="K14" s="25">
        <v>0.6972222222222223</v>
      </c>
      <c r="L14" s="24">
        <v>18.1</v>
      </c>
      <c r="M14" s="11">
        <v>0</v>
      </c>
      <c r="N14" s="24">
        <v>48.76</v>
      </c>
      <c r="O14" s="11">
        <v>10</v>
      </c>
      <c r="P14" s="24">
        <v>13.8</v>
      </c>
      <c r="Q14" s="11">
        <v>5</v>
      </c>
      <c r="R14" s="11">
        <v>0</v>
      </c>
      <c r="S14" s="24">
        <v>47.61</v>
      </c>
      <c r="T14" s="11">
        <v>0</v>
      </c>
      <c r="U14" s="25">
        <v>0.7228819444444444</v>
      </c>
      <c r="V14" s="25">
        <v>0.0016319444444444445</v>
      </c>
      <c r="W14" s="37">
        <f t="shared" si="0"/>
        <v>0.024027777777777683</v>
      </c>
      <c r="X14" s="38">
        <f t="shared" si="1"/>
        <v>69.2</v>
      </c>
      <c r="Y14" s="38">
        <f t="shared" si="2"/>
        <v>230.27999999999997</v>
      </c>
      <c r="Z14" s="10">
        <f t="shared" si="3"/>
        <v>269.72</v>
      </c>
      <c r="AA14" s="6"/>
      <c r="AB14" s="6"/>
      <c r="AC14" s="3"/>
      <c r="AD14" s="3"/>
      <c r="AE14" s="3"/>
    </row>
    <row r="15" spans="1:31" ht="12.75">
      <c r="A15" s="28">
        <v>7</v>
      </c>
      <c r="B15" s="34"/>
      <c r="C15" s="17"/>
      <c r="D15" s="19" t="s">
        <v>82</v>
      </c>
      <c r="E15" s="21" t="s">
        <v>47</v>
      </c>
      <c r="F15" s="21" t="s">
        <v>47</v>
      </c>
      <c r="G15" s="21"/>
      <c r="H15" s="16">
        <v>500</v>
      </c>
      <c r="I15" s="9">
        <v>22.89</v>
      </c>
      <c r="J15" s="8">
        <v>0</v>
      </c>
      <c r="K15" s="25">
        <v>0.6277777777777778</v>
      </c>
      <c r="L15" s="24">
        <v>23.3</v>
      </c>
      <c r="M15" s="11">
        <v>0</v>
      </c>
      <c r="N15" s="24">
        <v>57.22</v>
      </c>
      <c r="O15" s="11">
        <v>0</v>
      </c>
      <c r="P15" s="24">
        <v>20</v>
      </c>
      <c r="Q15" s="11">
        <v>0</v>
      </c>
      <c r="R15" s="11">
        <v>0</v>
      </c>
      <c r="S15" s="24">
        <v>59.61</v>
      </c>
      <c r="T15" s="11">
        <v>0</v>
      </c>
      <c r="U15" s="25">
        <v>0.6490972222222222</v>
      </c>
      <c r="V15" s="25">
        <v>0.003194444444444444</v>
      </c>
      <c r="W15" s="37">
        <f t="shared" si="0"/>
        <v>0.018125000000000002</v>
      </c>
      <c r="X15" s="38">
        <f t="shared" si="1"/>
        <v>52.2</v>
      </c>
      <c r="Y15" s="38">
        <f t="shared" si="2"/>
        <v>235.21999999999997</v>
      </c>
      <c r="Z15" s="10">
        <f t="shared" si="3"/>
        <v>264.78000000000003</v>
      </c>
      <c r="AA15" s="6"/>
      <c r="AB15" s="6"/>
      <c r="AC15" s="3"/>
      <c r="AD15" s="3"/>
      <c r="AE15" s="3"/>
    </row>
    <row r="16" spans="1:31" ht="12.75">
      <c r="A16" s="28">
        <v>8</v>
      </c>
      <c r="B16" s="33"/>
      <c r="C16" s="20"/>
      <c r="D16" s="21" t="s">
        <v>52</v>
      </c>
      <c r="E16" s="21" t="s">
        <v>47</v>
      </c>
      <c r="F16" s="21" t="s">
        <v>47</v>
      </c>
      <c r="G16" s="21"/>
      <c r="H16" s="16">
        <v>500</v>
      </c>
      <c r="I16" s="9">
        <v>16.42</v>
      </c>
      <c r="J16" s="8">
        <v>0</v>
      </c>
      <c r="K16" s="25">
        <v>0.688888888888889</v>
      </c>
      <c r="L16" s="24">
        <v>43.9</v>
      </c>
      <c r="M16" s="11">
        <v>10</v>
      </c>
      <c r="N16" s="24">
        <v>51.8</v>
      </c>
      <c r="O16" s="11">
        <v>0</v>
      </c>
      <c r="P16" s="24">
        <v>18.6</v>
      </c>
      <c r="Q16" s="11">
        <v>0</v>
      </c>
      <c r="R16" s="11">
        <v>0</v>
      </c>
      <c r="S16" s="24">
        <v>56.14</v>
      </c>
      <c r="T16" s="11">
        <v>0</v>
      </c>
      <c r="U16" s="25">
        <v>0.7083333333333334</v>
      </c>
      <c r="V16" s="25">
        <v>0.001736111111111111</v>
      </c>
      <c r="W16" s="37">
        <f t="shared" si="0"/>
        <v>0.017708333333333263</v>
      </c>
      <c r="X16" s="38">
        <f t="shared" si="1"/>
        <v>51</v>
      </c>
      <c r="Y16" s="38">
        <f t="shared" si="2"/>
        <v>247.86</v>
      </c>
      <c r="Z16" s="10">
        <f t="shared" si="3"/>
        <v>252.14</v>
      </c>
      <c r="AA16" s="6"/>
      <c r="AB16" s="6"/>
      <c r="AC16" s="3"/>
      <c r="AD16" s="3"/>
      <c r="AE16" s="3"/>
    </row>
    <row r="17" spans="1:31" ht="12.75">
      <c r="A17" s="28">
        <v>9</v>
      </c>
      <c r="B17" s="33"/>
      <c r="C17" s="20"/>
      <c r="D17" s="19" t="s">
        <v>62</v>
      </c>
      <c r="E17" s="21" t="s">
        <v>47</v>
      </c>
      <c r="F17" s="21" t="s">
        <v>47</v>
      </c>
      <c r="G17" s="21"/>
      <c r="H17" s="16">
        <v>500</v>
      </c>
      <c r="I17" s="9">
        <v>17.69</v>
      </c>
      <c r="J17" s="8">
        <v>0</v>
      </c>
      <c r="K17" s="25">
        <v>0.6694444444444444</v>
      </c>
      <c r="L17" s="24">
        <v>24.2</v>
      </c>
      <c r="M17" s="11">
        <v>0</v>
      </c>
      <c r="N17" s="24">
        <v>38</v>
      </c>
      <c r="O17" s="11">
        <v>10</v>
      </c>
      <c r="P17" s="24">
        <v>12.1</v>
      </c>
      <c r="Q17" s="11">
        <v>0</v>
      </c>
      <c r="R17" s="11">
        <v>0</v>
      </c>
      <c r="S17" s="24">
        <v>46.03</v>
      </c>
      <c r="T17" s="11">
        <v>0</v>
      </c>
      <c r="U17" s="25">
        <v>0.7064814814814815</v>
      </c>
      <c r="V17" s="25">
        <v>0.0017592592592592592</v>
      </c>
      <c r="W17" s="37">
        <f t="shared" si="0"/>
        <v>0.03527777777777783</v>
      </c>
      <c r="X17" s="38">
        <f t="shared" si="1"/>
        <v>101.6</v>
      </c>
      <c r="Y17" s="38">
        <f t="shared" si="2"/>
        <v>249.61999999999998</v>
      </c>
      <c r="Z17" s="10">
        <f t="shared" si="3"/>
        <v>250.38000000000002</v>
      </c>
      <c r="AA17" s="6"/>
      <c r="AB17" s="6"/>
      <c r="AC17" s="3"/>
      <c r="AD17" s="3"/>
      <c r="AE17" s="3"/>
    </row>
    <row r="18" spans="1:31" ht="12.75">
      <c r="A18" s="28">
        <v>10</v>
      </c>
      <c r="B18" s="33"/>
      <c r="C18" s="20"/>
      <c r="D18" s="19" t="s">
        <v>83</v>
      </c>
      <c r="E18" s="21" t="s">
        <v>47</v>
      </c>
      <c r="F18" s="21" t="s">
        <v>47</v>
      </c>
      <c r="G18" s="21"/>
      <c r="H18" s="16">
        <v>500</v>
      </c>
      <c r="I18" s="9">
        <v>29.42</v>
      </c>
      <c r="J18" s="8">
        <v>0</v>
      </c>
      <c r="K18" s="25">
        <v>0.6333333333333333</v>
      </c>
      <c r="L18" s="24">
        <v>22.4</v>
      </c>
      <c r="M18" s="11">
        <v>0</v>
      </c>
      <c r="N18" s="24">
        <v>86.02</v>
      </c>
      <c r="O18" s="11">
        <v>0</v>
      </c>
      <c r="P18" s="24">
        <v>21</v>
      </c>
      <c r="Q18" s="11">
        <v>0</v>
      </c>
      <c r="R18" s="11">
        <v>0</v>
      </c>
      <c r="S18" s="24">
        <v>58.99</v>
      </c>
      <c r="T18" s="11">
        <v>0</v>
      </c>
      <c r="U18" s="25">
        <v>0.6612268518518518</v>
      </c>
      <c r="V18" s="25">
        <v>0.0021527777777777778</v>
      </c>
      <c r="W18" s="37">
        <f t="shared" si="0"/>
        <v>0.025740740740740734</v>
      </c>
      <c r="X18" s="38">
        <f t="shared" si="1"/>
        <v>74.13333333333334</v>
      </c>
      <c r="Y18" s="38">
        <f t="shared" si="2"/>
        <v>291.9633333333333</v>
      </c>
      <c r="Z18" s="10">
        <f t="shared" si="3"/>
        <v>208.0366666666667</v>
      </c>
      <c r="AA18" s="6"/>
      <c r="AB18" s="6"/>
      <c r="AC18" s="3"/>
      <c r="AD18" s="3"/>
      <c r="AE18" s="3"/>
    </row>
    <row r="19" spans="1:31" ht="12.75">
      <c r="A19" s="28">
        <v>11</v>
      </c>
      <c r="B19" s="33"/>
      <c r="C19" s="20"/>
      <c r="D19" s="19" t="s">
        <v>56</v>
      </c>
      <c r="E19" s="21" t="s">
        <v>47</v>
      </c>
      <c r="F19" s="21" t="s">
        <v>47</v>
      </c>
      <c r="G19" s="21"/>
      <c r="H19" s="16">
        <v>500</v>
      </c>
      <c r="I19" s="9">
        <v>24.54</v>
      </c>
      <c r="J19" s="8">
        <v>7</v>
      </c>
      <c r="K19" s="25">
        <v>0.6444444444444445</v>
      </c>
      <c r="L19" s="24">
        <v>24.1</v>
      </c>
      <c r="M19" s="11">
        <v>10</v>
      </c>
      <c r="N19" s="24">
        <v>53.16</v>
      </c>
      <c r="O19" s="11">
        <v>4</v>
      </c>
      <c r="P19" s="24">
        <v>13.3</v>
      </c>
      <c r="Q19" s="11">
        <v>0</v>
      </c>
      <c r="R19" s="11">
        <v>0</v>
      </c>
      <c r="S19" s="24">
        <v>60.38</v>
      </c>
      <c r="T19" s="11">
        <v>2</v>
      </c>
      <c r="U19" s="25">
        <v>0.6815393518518519</v>
      </c>
      <c r="V19" s="25">
        <v>0.0015856481481481479</v>
      </c>
      <c r="W19" s="37">
        <f t="shared" si="0"/>
        <v>0.03550925925925925</v>
      </c>
      <c r="X19" s="38">
        <f t="shared" si="1"/>
        <v>102.26666666666667</v>
      </c>
      <c r="Y19" s="38">
        <f t="shared" si="2"/>
        <v>300.74666666666667</v>
      </c>
      <c r="Z19" s="10">
        <f t="shared" si="3"/>
        <v>199.25333333333333</v>
      </c>
      <c r="AA19" s="6"/>
      <c r="AB19" s="6"/>
      <c r="AC19" s="3"/>
      <c r="AD19" s="3"/>
      <c r="AE19" s="3"/>
    </row>
    <row r="20" spans="1:31" ht="12.75">
      <c r="A20" s="28">
        <v>12</v>
      </c>
      <c r="B20" s="33"/>
      <c r="C20" s="20"/>
      <c r="D20" s="21" t="s">
        <v>84</v>
      </c>
      <c r="E20" s="21" t="s">
        <v>47</v>
      </c>
      <c r="F20" s="21" t="s">
        <v>47</v>
      </c>
      <c r="G20" s="21"/>
      <c r="H20" s="16">
        <v>500</v>
      </c>
      <c r="I20" s="9">
        <v>21.19</v>
      </c>
      <c r="J20" s="8">
        <v>0</v>
      </c>
      <c r="K20" s="25">
        <v>0.625</v>
      </c>
      <c r="L20" s="24">
        <v>25.3</v>
      </c>
      <c r="M20" s="11">
        <v>0</v>
      </c>
      <c r="N20" s="24">
        <v>63.26</v>
      </c>
      <c r="O20" s="11">
        <v>10</v>
      </c>
      <c r="P20" s="24">
        <v>16.6</v>
      </c>
      <c r="Q20" s="11">
        <v>0</v>
      </c>
      <c r="R20" s="11">
        <v>0</v>
      </c>
      <c r="S20" s="24">
        <v>61.73</v>
      </c>
      <c r="T20" s="11">
        <v>2</v>
      </c>
      <c r="U20" s="25">
        <v>0.6789814814814815</v>
      </c>
      <c r="V20" s="25">
        <v>0.0030671296296296297</v>
      </c>
      <c r="W20" s="37">
        <f t="shared" si="0"/>
        <v>0.05091435185185189</v>
      </c>
      <c r="X20" s="38">
        <f t="shared" si="1"/>
        <v>146.63333333333333</v>
      </c>
      <c r="Y20" s="38">
        <f t="shared" si="2"/>
        <v>346.7133333333333</v>
      </c>
      <c r="Z20" s="10">
        <f t="shared" si="3"/>
        <v>153.2866666666667</v>
      </c>
      <c r="AA20" s="6"/>
      <c r="AB20" s="6"/>
      <c r="AC20" s="3"/>
      <c r="AD20" s="3"/>
      <c r="AE20" s="3"/>
    </row>
    <row r="21" spans="1:31" ht="12.75">
      <c r="A21" s="28">
        <v>13</v>
      </c>
      <c r="B21" s="33"/>
      <c r="C21" s="20"/>
      <c r="D21" s="19" t="s">
        <v>85</v>
      </c>
      <c r="E21" s="21" t="s">
        <v>47</v>
      </c>
      <c r="F21" s="21" t="s">
        <v>47</v>
      </c>
      <c r="G21" s="21"/>
      <c r="H21" s="16">
        <v>500</v>
      </c>
      <c r="I21" s="9">
        <v>29.1</v>
      </c>
      <c r="J21" s="8">
        <v>4</v>
      </c>
      <c r="K21" s="25">
        <v>0.6361111111111112</v>
      </c>
      <c r="L21" s="24">
        <v>45</v>
      </c>
      <c r="M21" s="11">
        <v>10</v>
      </c>
      <c r="N21" s="24">
        <v>75.76</v>
      </c>
      <c r="O21" s="11">
        <v>0</v>
      </c>
      <c r="P21" s="24">
        <v>28.7</v>
      </c>
      <c r="Q21" s="11">
        <v>0</v>
      </c>
      <c r="R21" s="11">
        <v>0</v>
      </c>
      <c r="S21" s="24">
        <v>63.99</v>
      </c>
      <c r="T21" s="11">
        <v>0</v>
      </c>
      <c r="U21" s="25">
        <v>0.669988425925926</v>
      </c>
      <c r="V21" s="25">
        <v>0.001875</v>
      </c>
      <c r="W21" s="37">
        <f t="shared" si="0"/>
        <v>0.03200231481481482</v>
      </c>
      <c r="X21" s="38">
        <f t="shared" si="1"/>
        <v>92.16666666666667</v>
      </c>
      <c r="Y21" s="38">
        <f t="shared" si="2"/>
        <v>348.7166666666667</v>
      </c>
      <c r="Z21" s="10">
        <f t="shared" si="3"/>
        <v>151.2833333333333</v>
      </c>
      <c r="AA21" s="6"/>
      <c r="AB21" s="6"/>
      <c r="AC21" s="3"/>
      <c r="AD21" s="3"/>
      <c r="AE21" s="3"/>
    </row>
    <row r="22" spans="1:31" ht="12.75">
      <c r="A22" s="28">
        <v>14</v>
      </c>
      <c r="B22" s="33"/>
      <c r="C22" s="20"/>
      <c r="D22" s="21" t="s">
        <v>86</v>
      </c>
      <c r="E22" s="21" t="s">
        <v>47</v>
      </c>
      <c r="F22" s="21" t="s">
        <v>47</v>
      </c>
      <c r="G22" s="21"/>
      <c r="H22" s="16">
        <v>500</v>
      </c>
      <c r="I22" s="9">
        <v>19.76</v>
      </c>
      <c r="J22" s="8">
        <v>0</v>
      </c>
      <c r="K22" s="25">
        <v>0.6555555555555556</v>
      </c>
      <c r="L22" s="24">
        <v>26</v>
      </c>
      <c r="M22" s="11">
        <v>10</v>
      </c>
      <c r="N22" s="24">
        <v>45.08</v>
      </c>
      <c r="O22" s="11">
        <v>10</v>
      </c>
      <c r="P22" s="24">
        <v>18.1</v>
      </c>
      <c r="Q22" s="11">
        <v>0</v>
      </c>
      <c r="R22" s="11" t="s">
        <v>87</v>
      </c>
      <c r="S22" s="24" t="s">
        <v>87</v>
      </c>
      <c r="T22" s="11">
        <v>0</v>
      </c>
      <c r="U22" s="25">
        <v>0.6989351851851852</v>
      </c>
      <c r="V22" s="25">
        <v>0.0015856481481481479</v>
      </c>
      <c r="W22" s="37">
        <f t="shared" si="0"/>
        <v>0.04179398148148145</v>
      </c>
      <c r="X22" s="38">
        <f t="shared" si="1"/>
        <v>120.36666666666666</v>
      </c>
      <c r="Y22" s="38">
        <f t="shared" si="2"/>
        <v>249.30666666666667</v>
      </c>
      <c r="Z22" s="10">
        <v>0</v>
      </c>
      <c r="AA22" s="6"/>
      <c r="AB22" s="6"/>
      <c r="AC22" s="3"/>
      <c r="AD22" s="3"/>
      <c r="AE22" s="3"/>
    </row>
    <row r="23" spans="1:31" ht="12.75">
      <c r="A23" s="28">
        <v>15</v>
      </c>
      <c r="B23" s="33"/>
      <c r="C23" s="20"/>
      <c r="D23" s="19" t="s">
        <v>57</v>
      </c>
      <c r="E23" s="21" t="s">
        <v>47</v>
      </c>
      <c r="F23" s="21" t="s">
        <v>47</v>
      </c>
      <c r="G23" s="21"/>
      <c r="H23" s="16">
        <v>500</v>
      </c>
      <c r="I23" s="9">
        <v>14.93</v>
      </c>
      <c r="J23" s="8">
        <v>0</v>
      </c>
      <c r="K23" s="25">
        <v>0.6472222222222223</v>
      </c>
      <c r="L23" s="24">
        <v>18.2</v>
      </c>
      <c r="M23" s="11">
        <v>0</v>
      </c>
      <c r="N23" s="24">
        <v>46.64</v>
      </c>
      <c r="O23" s="11">
        <v>12</v>
      </c>
      <c r="P23" s="24">
        <v>15</v>
      </c>
      <c r="Q23" s="11">
        <v>0</v>
      </c>
      <c r="R23" s="11" t="s">
        <v>88</v>
      </c>
      <c r="S23" s="24" t="s">
        <v>89</v>
      </c>
      <c r="T23" s="11">
        <v>0</v>
      </c>
      <c r="U23" s="25">
        <v>0.6785416666666667</v>
      </c>
      <c r="V23" s="25">
        <v>0.0012037037037037038</v>
      </c>
      <c r="W23" s="37">
        <f t="shared" si="0"/>
        <v>0.030115740740740752</v>
      </c>
      <c r="X23" s="38">
        <f t="shared" si="1"/>
        <v>86.73333333333333</v>
      </c>
      <c r="Y23" s="38">
        <f t="shared" si="2"/>
        <v>193.50333333333333</v>
      </c>
      <c r="Z23" s="10">
        <v>0</v>
      </c>
      <c r="AA23" s="6"/>
      <c r="AB23" s="6"/>
      <c r="AC23" s="3"/>
      <c r="AD23" s="3"/>
      <c r="AE23" s="3"/>
    </row>
    <row r="24" spans="1:31" ht="12.75">
      <c r="A24" s="28">
        <v>16</v>
      </c>
      <c r="B24" s="33"/>
      <c r="C24" s="20"/>
      <c r="D24" s="19" t="s">
        <v>90</v>
      </c>
      <c r="E24" s="21" t="s">
        <v>47</v>
      </c>
      <c r="F24" s="21" t="s">
        <v>47</v>
      </c>
      <c r="G24" s="21"/>
      <c r="H24" s="16">
        <v>500</v>
      </c>
      <c r="I24" s="9">
        <v>18.39</v>
      </c>
      <c r="J24" s="8">
        <v>10</v>
      </c>
      <c r="K24" s="25">
        <v>0.6805555555555555</v>
      </c>
      <c r="L24" s="24">
        <v>22.3</v>
      </c>
      <c r="M24" s="11">
        <v>10</v>
      </c>
      <c r="N24" s="24">
        <v>52.3</v>
      </c>
      <c r="O24" s="11">
        <v>0</v>
      </c>
      <c r="P24" s="24">
        <v>15</v>
      </c>
      <c r="Q24" s="11">
        <v>0</v>
      </c>
      <c r="R24" s="11" t="s">
        <v>88</v>
      </c>
      <c r="S24" s="24" t="s">
        <v>87</v>
      </c>
      <c r="T24" s="11">
        <v>0</v>
      </c>
      <c r="U24" s="25">
        <v>0.7270833333333333</v>
      </c>
      <c r="V24" s="25">
        <v>0.0009259259259259259</v>
      </c>
      <c r="W24" s="37">
        <f t="shared" si="0"/>
        <v>0.04560185185185191</v>
      </c>
      <c r="X24" s="38">
        <f t="shared" si="1"/>
        <v>131.33333333333334</v>
      </c>
      <c r="Y24" s="38">
        <f t="shared" si="2"/>
        <v>259.3233333333333</v>
      </c>
      <c r="Z24" s="10">
        <v>0</v>
      </c>
      <c r="AA24" s="6"/>
      <c r="AB24" s="6"/>
      <c r="AC24" s="3"/>
      <c r="AD24" s="3"/>
      <c r="AE24" s="3"/>
    </row>
    <row r="25" spans="1:31" ht="12.75">
      <c r="A25" s="28">
        <v>17</v>
      </c>
      <c r="B25" s="33"/>
      <c r="C25" s="20"/>
      <c r="D25" s="19" t="s">
        <v>63</v>
      </c>
      <c r="E25" s="21" t="s">
        <v>47</v>
      </c>
      <c r="F25" s="21" t="s">
        <v>47</v>
      </c>
      <c r="G25" s="21"/>
      <c r="H25" s="16">
        <v>500</v>
      </c>
      <c r="I25" s="9" t="s">
        <v>87</v>
      </c>
      <c r="J25" s="8">
        <v>0</v>
      </c>
      <c r="K25" s="25">
        <v>0.6666666666666666</v>
      </c>
      <c r="L25" s="24">
        <v>18.6</v>
      </c>
      <c r="M25" s="11">
        <v>0</v>
      </c>
      <c r="N25" s="24">
        <v>16.69</v>
      </c>
      <c r="O25" s="11">
        <v>0</v>
      </c>
      <c r="P25" s="24">
        <v>16</v>
      </c>
      <c r="Q25" s="11">
        <v>0</v>
      </c>
      <c r="R25" s="11" t="s">
        <v>87</v>
      </c>
      <c r="S25" s="24" t="s">
        <v>87</v>
      </c>
      <c r="T25" s="11">
        <v>0</v>
      </c>
      <c r="U25" s="25">
        <v>0.7126967592592592</v>
      </c>
      <c r="V25" s="25">
        <v>0</v>
      </c>
      <c r="W25" s="37">
        <f t="shared" si="0"/>
        <v>0.04603009259259261</v>
      </c>
      <c r="X25" s="38">
        <f t="shared" si="1"/>
        <v>132.56666666666666</v>
      </c>
      <c r="Y25" s="38">
        <f t="shared" si="2"/>
        <v>183.85666666666668</v>
      </c>
      <c r="Z25" s="10">
        <v>0</v>
      </c>
      <c r="AA25" s="6"/>
      <c r="AB25" s="6"/>
      <c r="AC25" s="3"/>
      <c r="AD25" s="3"/>
      <c r="AE25" s="3"/>
    </row>
    <row r="26" spans="1:31" ht="12.75">
      <c r="A26" s="28">
        <v>18</v>
      </c>
      <c r="B26" s="34"/>
      <c r="C26" s="17"/>
      <c r="D26" s="21"/>
      <c r="E26" s="21"/>
      <c r="F26" s="21"/>
      <c r="G26" s="21"/>
      <c r="H26" s="16">
        <v>500</v>
      </c>
      <c r="I26" s="9"/>
      <c r="J26" s="8"/>
      <c r="K26" s="25"/>
      <c r="L26" s="24"/>
      <c r="M26" s="11"/>
      <c r="N26" s="24"/>
      <c r="O26" s="11"/>
      <c r="P26" s="24"/>
      <c r="Q26" s="11"/>
      <c r="R26" s="11"/>
      <c r="S26" s="24"/>
      <c r="T26" s="11"/>
      <c r="U26" s="25"/>
      <c r="V26" s="25"/>
      <c r="W26" s="37">
        <f aca="true" t="shared" si="4" ref="W26:W42">U26-K26-V26</f>
        <v>0</v>
      </c>
      <c r="X26" s="38">
        <f aca="true" t="shared" si="5" ref="X26:X42">((((HOUR(W26))*3600)+((MINUTE(W26))*60)+(SECOND(W26)))*2)/60</f>
        <v>0</v>
      </c>
      <c r="Y26" s="38">
        <f aca="true" t="shared" si="6" ref="Y26:Y42">SUM(I26:J26)+SUM(L26:T26)+X26</f>
        <v>0</v>
      </c>
      <c r="Z26" s="10">
        <f aca="true" t="shared" si="7" ref="Z26:Z42">H26-Y26</f>
        <v>500</v>
      </c>
      <c r="AA26" s="6"/>
      <c r="AB26" s="6"/>
      <c r="AC26" s="3"/>
      <c r="AD26" s="3"/>
      <c r="AE26" s="3"/>
    </row>
    <row r="27" spans="1:31" ht="12.75">
      <c r="A27" s="28">
        <v>19</v>
      </c>
      <c r="B27" s="34"/>
      <c r="C27" s="17"/>
      <c r="D27" s="21"/>
      <c r="E27" s="21"/>
      <c r="F27" s="21"/>
      <c r="G27" s="21"/>
      <c r="H27" s="16">
        <v>500</v>
      </c>
      <c r="I27" s="9"/>
      <c r="J27" s="8"/>
      <c r="K27" s="25"/>
      <c r="L27" s="24"/>
      <c r="M27" s="11"/>
      <c r="N27" s="24"/>
      <c r="O27" s="11"/>
      <c r="P27" s="24"/>
      <c r="Q27" s="11"/>
      <c r="R27" s="11"/>
      <c r="S27" s="24"/>
      <c r="T27" s="11"/>
      <c r="U27" s="25"/>
      <c r="V27" s="25"/>
      <c r="W27" s="37">
        <f t="shared" si="4"/>
        <v>0</v>
      </c>
      <c r="X27" s="38">
        <f t="shared" si="5"/>
        <v>0</v>
      </c>
      <c r="Y27" s="38">
        <f t="shared" si="6"/>
        <v>0</v>
      </c>
      <c r="Z27" s="10">
        <f t="shared" si="7"/>
        <v>500</v>
      </c>
      <c r="AA27" s="6"/>
      <c r="AB27" s="6"/>
      <c r="AC27" s="3"/>
      <c r="AD27" s="3"/>
      <c r="AE27" s="3"/>
    </row>
    <row r="28" spans="1:28" s="3" customFormat="1" ht="12.75">
      <c r="A28" s="28">
        <v>20</v>
      </c>
      <c r="B28" s="33"/>
      <c r="C28" s="20"/>
      <c r="D28" s="19"/>
      <c r="E28" s="21"/>
      <c r="F28" s="21"/>
      <c r="G28" s="21"/>
      <c r="H28" s="16">
        <v>500</v>
      </c>
      <c r="I28" s="9"/>
      <c r="J28" s="8"/>
      <c r="K28" s="25"/>
      <c r="L28" s="24"/>
      <c r="M28" s="11"/>
      <c r="N28" s="24"/>
      <c r="O28" s="11"/>
      <c r="P28" s="24"/>
      <c r="Q28" s="11"/>
      <c r="R28" s="11"/>
      <c r="S28" s="24"/>
      <c r="T28" s="11"/>
      <c r="U28" s="25"/>
      <c r="V28" s="25"/>
      <c r="W28" s="37">
        <f t="shared" si="4"/>
        <v>0</v>
      </c>
      <c r="X28" s="38">
        <f t="shared" si="5"/>
        <v>0</v>
      </c>
      <c r="Y28" s="38">
        <f t="shared" si="6"/>
        <v>0</v>
      </c>
      <c r="Z28" s="10">
        <f t="shared" si="7"/>
        <v>500</v>
      </c>
      <c r="AB28" s="6"/>
    </row>
    <row r="29" spans="1:28" s="3" customFormat="1" ht="12.75">
      <c r="A29" s="28">
        <v>21</v>
      </c>
      <c r="B29" s="33"/>
      <c r="C29" s="20"/>
      <c r="D29" s="19"/>
      <c r="E29" s="21"/>
      <c r="F29" s="21"/>
      <c r="G29" s="21"/>
      <c r="H29" s="16">
        <v>500</v>
      </c>
      <c r="I29" s="9"/>
      <c r="J29" s="8"/>
      <c r="K29" s="25"/>
      <c r="L29" s="24"/>
      <c r="M29" s="11"/>
      <c r="N29" s="24"/>
      <c r="O29" s="11"/>
      <c r="P29" s="24"/>
      <c r="Q29" s="11"/>
      <c r="R29" s="11"/>
      <c r="S29" s="24"/>
      <c r="T29" s="11"/>
      <c r="U29" s="25"/>
      <c r="V29" s="25"/>
      <c r="W29" s="37">
        <f t="shared" si="4"/>
        <v>0</v>
      </c>
      <c r="X29" s="38">
        <f t="shared" si="5"/>
        <v>0</v>
      </c>
      <c r="Y29" s="38">
        <f t="shared" si="6"/>
        <v>0</v>
      </c>
      <c r="Z29" s="10">
        <f t="shared" si="7"/>
        <v>500</v>
      </c>
      <c r="AB29" s="6"/>
    </row>
    <row r="30" spans="1:28" s="3" customFormat="1" ht="12.75">
      <c r="A30" s="28">
        <v>22</v>
      </c>
      <c r="B30" s="33"/>
      <c r="C30" s="20"/>
      <c r="D30" s="19"/>
      <c r="E30" s="21"/>
      <c r="F30" s="21"/>
      <c r="G30" s="21"/>
      <c r="H30" s="16">
        <v>500</v>
      </c>
      <c r="I30" s="9"/>
      <c r="J30" s="8"/>
      <c r="K30" s="25"/>
      <c r="L30" s="24"/>
      <c r="M30" s="11"/>
      <c r="N30" s="24"/>
      <c r="O30" s="11"/>
      <c r="P30" s="24"/>
      <c r="Q30" s="11"/>
      <c r="R30" s="11"/>
      <c r="S30" s="24"/>
      <c r="T30" s="11"/>
      <c r="U30" s="25"/>
      <c r="V30" s="25"/>
      <c r="W30" s="37">
        <f t="shared" si="4"/>
        <v>0</v>
      </c>
      <c r="X30" s="38">
        <f t="shared" si="5"/>
        <v>0</v>
      </c>
      <c r="Y30" s="38">
        <f t="shared" si="6"/>
        <v>0</v>
      </c>
      <c r="Z30" s="10">
        <f t="shared" si="7"/>
        <v>500</v>
      </c>
      <c r="AB30" s="6"/>
    </row>
    <row r="31" spans="1:28" s="3" customFormat="1" ht="12.75">
      <c r="A31" s="28">
        <v>23</v>
      </c>
      <c r="B31" s="33"/>
      <c r="C31" s="20"/>
      <c r="D31" s="19"/>
      <c r="E31" s="21"/>
      <c r="F31" s="21"/>
      <c r="G31" s="21"/>
      <c r="H31" s="16">
        <v>500</v>
      </c>
      <c r="I31" s="9"/>
      <c r="J31" s="8"/>
      <c r="K31" s="25"/>
      <c r="L31" s="24"/>
      <c r="M31" s="11"/>
      <c r="N31" s="24"/>
      <c r="O31" s="11"/>
      <c r="P31" s="24"/>
      <c r="Q31" s="11"/>
      <c r="R31" s="11"/>
      <c r="S31" s="24"/>
      <c r="T31" s="11"/>
      <c r="U31" s="25"/>
      <c r="V31" s="25"/>
      <c r="W31" s="37">
        <f t="shared" si="4"/>
        <v>0</v>
      </c>
      <c r="X31" s="38">
        <f t="shared" si="5"/>
        <v>0</v>
      </c>
      <c r="Y31" s="38">
        <f t="shared" si="6"/>
        <v>0</v>
      </c>
      <c r="Z31" s="10">
        <f t="shared" si="7"/>
        <v>500</v>
      </c>
      <c r="AB31" s="6"/>
    </row>
    <row r="32" spans="1:28" s="3" customFormat="1" ht="12.75">
      <c r="A32" s="28">
        <v>24</v>
      </c>
      <c r="B32" s="33"/>
      <c r="C32" s="20"/>
      <c r="D32" s="19"/>
      <c r="E32" s="21"/>
      <c r="F32" s="21"/>
      <c r="G32" s="21"/>
      <c r="H32" s="16">
        <v>500</v>
      </c>
      <c r="I32" s="9"/>
      <c r="J32" s="8"/>
      <c r="K32" s="25"/>
      <c r="L32" s="24"/>
      <c r="M32" s="11"/>
      <c r="N32" s="24"/>
      <c r="O32" s="11"/>
      <c r="P32" s="24"/>
      <c r="Q32" s="11"/>
      <c r="R32" s="11"/>
      <c r="S32" s="24"/>
      <c r="T32" s="11"/>
      <c r="U32" s="25"/>
      <c r="V32" s="25"/>
      <c r="W32" s="37">
        <f t="shared" si="4"/>
        <v>0</v>
      </c>
      <c r="X32" s="38">
        <f t="shared" si="5"/>
        <v>0</v>
      </c>
      <c r="Y32" s="38">
        <f t="shared" si="6"/>
        <v>0</v>
      </c>
      <c r="Z32" s="10">
        <f t="shared" si="7"/>
        <v>500</v>
      </c>
      <c r="AB32" s="6"/>
    </row>
    <row r="33" spans="1:28" s="3" customFormat="1" ht="12.75">
      <c r="A33" s="28">
        <v>25</v>
      </c>
      <c r="B33" s="34"/>
      <c r="C33" s="17"/>
      <c r="D33" s="21"/>
      <c r="E33" s="21"/>
      <c r="F33" s="21"/>
      <c r="G33" s="21"/>
      <c r="H33" s="16">
        <v>500</v>
      </c>
      <c r="I33" s="9"/>
      <c r="J33" s="8"/>
      <c r="K33" s="25"/>
      <c r="L33" s="24"/>
      <c r="M33" s="11"/>
      <c r="N33" s="24"/>
      <c r="O33" s="11"/>
      <c r="P33" s="24"/>
      <c r="Q33" s="11"/>
      <c r="R33" s="11"/>
      <c r="S33" s="24"/>
      <c r="T33" s="11"/>
      <c r="U33" s="25"/>
      <c r="V33" s="25"/>
      <c r="W33" s="37">
        <f t="shared" si="4"/>
        <v>0</v>
      </c>
      <c r="X33" s="38">
        <f t="shared" si="5"/>
        <v>0</v>
      </c>
      <c r="Y33" s="38">
        <f t="shared" si="6"/>
        <v>0</v>
      </c>
      <c r="Z33" s="10">
        <f t="shared" si="7"/>
        <v>500</v>
      </c>
      <c r="AB33" s="6"/>
    </row>
    <row r="34" spans="1:28" s="3" customFormat="1" ht="12.75">
      <c r="A34" s="28">
        <v>26</v>
      </c>
      <c r="B34" s="33"/>
      <c r="C34" s="20"/>
      <c r="D34" s="19"/>
      <c r="E34" s="21"/>
      <c r="F34" s="21"/>
      <c r="G34" s="21"/>
      <c r="H34" s="16">
        <v>500</v>
      </c>
      <c r="I34" s="9"/>
      <c r="J34" s="8"/>
      <c r="K34" s="25"/>
      <c r="L34" s="24"/>
      <c r="M34" s="11"/>
      <c r="N34" s="24"/>
      <c r="O34" s="11"/>
      <c r="P34" s="24"/>
      <c r="Q34" s="11"/>
      <c r="R34" s="11"/>
      <c r="S34" s="24"/>
      <c r="T34" s="11"/>
      <c r="U34" s="25"/>
      <c r="V34" s="25"/>
      <c r="W34" s="37">
        <f t="shared" si="4"/>
        <v>0</v>
      </c>
      <c r="X34" s="38">
        <f t="shared" si="5"/>
        <v>0</v>
      </c>
      <c r="Y34" s="38">
        <f t="shared" si="6"/>
        <v>0</v>
      </c>
      <c r="Z34" s="10">
        <f t="shared" si="7"/>
        <v>500</v>
      </c>
      <c r="AB34" s="6"/>
    </row>
    <row r="35" spans="1:28" ht="12.75">
      <c r="A35" s="28">
        <v>27</v>
      </c>
      <c r="B35" s="33"/>
      <c r="C35" s="20"/>
      <c r="D35" s="19"/>
      <c r="E35" s="21"/>
      <c r="F35" s="21"/>
      <c r="G35" s="21"/>
      <c r="H35" s="16">
        <v>500</v>
      </c>
      <c r="I35" s="9"/>
      <c r="J35" s="8"/>
      <c r="K35" s="25"/>
      <c r="L35" s="24"/>
      <c r="M35" s="11"/>
      <c r="N35" s="24"/>
      <c r="O35" s="11"/>
      <c r="P35" s="24"/>
      <c r="Q35" s="11"/>
      <c r="R35" s="11"/>
      <c r="S35" s="24"/>
      <c r="T35" s="11"/>
      <c r="U35" s="25"/>
      <c r="V35" s="25"/>
      <c r="W35" s="37">
        <f t="shared" si="4"/>
        <v>0</v>
      </c>
      <c r="X35" s="38">
        <f t="shared" si="5"/>
        <v>0</v>
      </c>
      <c r="Y35" s="38">
        <f t="shared" si="6"/>
        <v>0</v>
      </c>
      <c r="Z35" s="10">
        <f t="shared" si="7"/>
        <v>500</v>
      </c>
      <c r="AB35" s="6"/>
    </row>
    <row r="36" spans="1:28" ht="12.75">
      <c r="A36" s="28">
        <v>28</v>
      </c>
      <c r="B36" s="33"/>
      <c r="C36" s="20"/>
      <c r="D36" s="19"/>
      <c r="E36" s="21"/>
      <c r="F36" s="21"/>
      <c r="G36" s="21"/>
      <c r="H36" s="16">
        <v>500</v>
      </c>
      <c r="I36" s="9"/>
      <c r="J36" s="8"/>
      <c r="K36" s="25"/>
      <c r="L36" s="24"/>
      <c r="M36" s="11"/>
      <c r="N36" s="24"/>
      <c r="O36" s="11"/>
      <c r="P36" s="24"/>
      <c r="Q36" s="11"/>
      <c r="R36" s="11"/>
      <c r="S36" s="24"/>
      <c r="T36" s="11"/>
      <c r="U36" s="25"/>
      <c r="V36" s="25"/>
      <c r="W36" s="37">
        <f t="shared" si="4"/>
        <v>0</v>
      </c>
      <c r="X36" s="38">
        <f t="shared" si="5"/>
        <v>0</v>
      </c>
      <c r="Y36" s="38">
        <f t="shared" si="6"/>
        <v>0</v>
      </c>
      <c r="Z36" s="10">
        <f t="shared" si="7"/>
        <v>500</v>
      </c>
      <c r="AB36" s="6"/>
    </row>
    <row r="37" spans="1:28" ht="12.75">
      <c r="A37" s="28">
        <v>29</v>
      </c>
      <c r="B37" s="33"/>
      <c r="C37" s="20"/>
      <c r="D37" s="19"/>
      <c r="E37" s="21"/>
      <c r="F37" s="21"/>
      <c r="G37" s="21"/>
      <c r="H37" s="16">
        <v>500</v>
      </c>
      <c r="I37" s="9"/>
      <c r="J37" s="8"/>
      <c r="K37" s="25"/>
      <c r="L37" s="24"/>
      <c r="M37" s="11"/>
      <c r="N37" s="24"/>
      <c r="O37" s="11"/>
      <c r="P37" s="24"/>
      <c r="Q37" s="11"/>
      <c r="R37" s="11"/>
      <c r="S37" s="24"/>
      <c r="T37" s="11"/>
      <c r="U37" s="25"/>
      <c r="V37" s="25"/>
      <c r="W37" s="37">
        <f t="shared" si="4"/>
        <v>0</v>
      </c>
      <c r="X37" s="38">
        <f t="shared" si="5"/>
        <v>0</v>
      </c>
      <c r="Y37" s="38">
        <f t="shared" si="6"/>
        <v>0</v>
      </c>
      <c r="Z37" s="10">
        <f t="shared" si="7"/>
        <v>500</v>
      </c>
      <c r="AB37" s="6"/>
    </row>
    <row r="38" spans="1:28" ht="12.75">
      <c r="A38" s="28">
        <v>30</v>
      </c>
      <c r="B38" s="34"/>
      <c r="C38" s="17"/>
      <c r="D38" s="21"/>
      <c r="E38" s="21"/>
      <c r="F38" s="21"/>
      <c r="G38" s="21"/>
      <c r="H38" s="16">
        <v>500</v>
      </c>
      <c r="I38" s="9"/>
      <c r="J38" s="8"/>
      <c r="K38" s="25"/>
      <c r="L38" s="24"/>
      <c r="M38" s="11"/>
      <c r="N38" s="24"/>
      <c r="O38" s="11"/>
      <c r="P38" s="24"/>
      <c r="Q38" s="11"/>
      <c r="R38" s="11"/>
      <c r="S38" s="24"/>
      <c r="T38" s="11"/>
      <c r="U38" s="25"/>
      <c r="V38" s="25"/>
      <c r="W38" s="37">
        <f t="shared" si="4"/>
        <v>0</v>
      </c>
      <c r="X38" s="38">
        <f t="shared" si="5"/>
        <v>0</v>
      </c>
      <c r="Y38" s="38">
        <f t="shared" si="6"/>
        <v>0</v>
      </c>
      <c r="Z38" s="10">
        <f t="shared" si="7"/>
        <v>500</v>
      </c>
      <c r="AB38" s="6"/>
    </row>
    <row r="39" spans="1:26" ht="12.75">
      <c r="A39" s="28">
        <v>31</v>
      </c>
      <c r="B39" s="34"/>
      <c r="C39" s="17"/>
      <c r="D39" s="21"/>
      <c r="E39" s="21"/>
      <c r="F39" s="21"/>
      <c r="G39" s="21"/>
      <c r="H39" s="16">
        <v>500</v>
      </c>
      <c r="I39" s="9"/>
      <c r="J39" s="8"/>
      <c r="K39" s="25"/>
      <c r="L39" s="24"/>
      <c r="M39" s="11"/>
      <c r="N39" s="24"/>
      <c r="O39" s="11"/>
      <c r="P39" s="24"/>
      <c r="Q39" s="11"/>
      <c r="R39" s="11"/>
      <c r="S39" s="24"/>
      <c r="T39" s="11"/>
      <c r="U39" s="25"/>
      <c r="V39" s="25"/>
      <c r="W39" s="37">
        <f t="shared" si="4"/>
        <v>0</v>
      </c>
      <c r="X39" s="38">
        <f t="shared" si="5"/>
        <v>0</v>
      </c>
      <c r="Y39" s="38">
        <f t="shared" si="6"/>
        <v>0</v>
      </c>
      <c r="Z39" s="10">
        <f t="shared" si="7"/>
        <v>500</v>
      </c>
    </row>
    <row r="40" spans="1:26" ht="12.75">
      <c r="A40" s="28">
        <v>32</v>
      </c>
      <c r="B40" s="33"/>
      <c r="C40" s="20"/>
      <c r="D40" s="19"/>
      <c r="E40" s="21"/>
      <c r="F40" s="21"/>
      <c r="G40" s="21"/>
      <c r="H40" s="16">
        <v>500</v>
      </c>
      <c r="I40" s="9"/>
      <c r="J40" s="8"/>
      <c r="K40" s="25"/>
      <c r="L40" s="24"/>
      <c r="M40" s="11"/>
      <c r="N40" s="24"/>
      <c r="O40" s="11"/>
      <c r="P40" s="24"/>
      <c r="Q40" s="11"/>
      <c r="R40" s="11"/>
      <c r="S40" s="24"/>
      <c r="T40" s="11"/>
      <c r="U40" s="25"/>
      <c r="V40" s="25"/>
      <c r="W40" s="37">
        <f t="shared" si="4"/>
        <v>0</v>
      </c>
      <c r="X40" s="38">
        <f t="shared" si="5"/>
        <v>0</v>
      </c>
      <c r="Y40" s="38">
        <f t="shared" si="6"/>
        <v>0</v>
      </c>
      <c r="Z40" s="10">
        <f t="shared" si="7"/>
        <v>500</v>
      </c>
    </row>
    <row r="41" spans="1:26" ht="12.75">
      <c r="A41" s="28">
        <v>33</v>
      </c>
      <c r="B41" s="33"/>
      <c r="C41" s="20"/>
      <c r="D41" s="19"/>
      <c r="E41" s="21"/>
      <c r="F41" s="21"/>
      <c r="G41" s="21"/>
      <c r="H41" s="16">
        <v>500</v>
      </c>
      <c r="I41" s="9"/>
      <c r="J41" s="8"/>
      <c r="K41" s="25"/>
      <c r="L41" s="24"/>
      <c r="M41" s="11"/>
      <c r="N41" s="24"/>
      <c r="O41" s="11"/>
      <c r="P41" s="24"/>
      <c r="Q41" s="11"/>
      <c r="R41" s="11"/>
      <c r="S41" s="24"/>
      <c r="T41" s="11"/>
      <c r="U41" s="25"/>
      <c r="V41" s="25"/>
      <c r="W41" s="37">
        <f t="shared" si="4"/>
        <v>0</v>
      </c>
      <c r="X41" s="38">
        <f t="shared" si="5"/>
        <v>0</v>
      </c>
      <c r="Y41" s="38">
        <f t="shared" si="6"/>
        <v>0</v>
      </c>
      <c r="Z41" s="10">
        <f t="shared" si="7"/>
        <v>500</v>
      </c>
    </row>
    <row r="42" spans="1:26" ht="12.75">
      <c r="A42" s="28">
        <v>34</v>
      </c>
      <c r="B42" s="33"/>
      <c r="C42" s="20"/>
      <c r="D42" s="19"/>
      <c r="E42" s="21"/>
      <c r="F42" s="21"/>
      <c r="G42" s="21"/>
      <c r="H42" s="16">
        <v>500</v>
      </c>
      <c r="I42" s="9"/>
      <c r="J42" s="8"/>
      <c r="K42" s="25"/>
      <c r="L42" s="24"/>
      <c r="M42" s="11"/>
      <c r="N42" s="24"/>
      <c r="O42" s="11"/>
      <c r="P42" s="24"/>
      <c r="Q42" s="11"/>
      <c r="R42" s="11"/>
      <c r="S42" s="24"/>
      <c r="T42" s="11"/>
      <c r="U42" s="25"/>
      <c r="V42" s="25"/>
      <c r="W42" s="37">
        <f t="shared" si="4"/>
        <v>0</v>
      </c>
      <c r="X42" s="38">
        <f t="shared" si="5"/>
        <v>0</v>
      </c>
      <c r="Y42" s="38">
        <f t="shared" si="6"/>
        <v>0</v>
      </c>
      <c r="Z42" s="10">
        <f t="shared" si="7"/>
        <v>500</v>
      </c>
    </row>
    <row r="43" spans="11:24" ht="12.75">
      <c r="K43"/>
      <c r="P43"/>
      <c r="U43"/>
      <c r="V43"/>
      <c r="W43"/>
      <c r="X43"/>
    </row>
    <row r="44" spans="11:24" ht="12.75">
      <c r="K44"/>
      <c r="P44"/>
      <c r="U44"/>
      <c r="V44"/>
      <c r="W44"/>
      <c r="X44"/>
    </row>
    <row r="45" spans="11:24" ht="12.75">
      <c r="K45"/>
      <c r="P45"/>
      <c r="U45"/>
      <c r="V45"/>
      <c r="W45"/>
      <c r="X45"/>
    </row>
    <row r="46" spans="11:24" ht="12.75">
      <c r="K46"/>
      <c r="P46"/>
      <c r="U46"/>
      <c r="V46"/>
      <c r="W46"/>
      <c r="X46"/>
    </row>
    <row r="47" spans="11:24" ht="12.75">
      <c r="K47"/>
      <c r="P47"/>
      <c r="U47"/>
      <c r="V47"/>
      <c r="W47"/>
      <c r="X47"/>
    </row>
    <row r="48" spans="11:24" ht="12.75">
      <c r="K48"/>
      <c r="P48"/>
      <c r="U48"/>
      <c r="V48"/>
      <c r="W48"/>
      <c r="X48"/>
    </row>
    <row r="49" spans="11:24" ht="12.75">
      <c r="K49"/>
      <c r="P49"/>
      <c r="U49"/>
      <c r="V49"/>
      <c r="W49"/>
      <c r="X49"/>
    </row>
  </sheetData>
  <sheetProtection selectLockedCells="1"/>
  <mergeCells count="25">
    <mergeCell ref="I7:J7"/>
    <mergeCell ref="H6:H8"/>
    <mergeCell ref="F6:F8"/>
    <mergeCell ref="G6:G8"/>
    <mergeCell ref="I6:J6"/>
    <mergeCell ref="W6:W8"/>
    <mergeCell ref="X6:X8"/>
    <mergeCell ref="A6:A8"/>
    <mergeCell ref="B6:B8"/>
    <mergeCell ref="C6:C8"/>
    <mergeCell ref="D6:D8"/>
    <mergeCell ref="K6:K8"/>
    <mergeCell ref="L6:M6"/>
    <mergeCell ref="L7:M7"/>
    <mergeCell ref="E6:E8"/>
    <mergeCell ref="N6:O6"/>
    <mergeCell ref="N7:O7"/>
    <mergeCell ref="P6:Q6"/>
    <mergeCell ref="P7:Q7"/>
    <mergeCell ref="Y6:Y8"/>
    <mergeCell ref="Z6:Z8"/>
    <mergeCell ref="S6:T6"/>
    <mergeCell ref="S7:T7"/>
    <mergeCell ref="U6:U8"/>
    <mergeCell ref="V6:V8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50"/>
  <sheetViews>
    <sheetView zoomScalePageLayoutView="0" workbookViewId="0" topLeftCell="A1">
      <selection activeCell="D9" sqref="D9:Z21"/>
    </sheetView>
  </sheetViews>
  <sheetFormatPr defaultColWidth="9.00390625" defaultRowHeight="12.75"/>
  <cols>
    <col min="1" max="1" width="4.25390625" style="0" customWidth="1"/>
    <col min="2" max="2" width="10.25390625" style="0" customWidth="1"/>
    <col min="3" max="3" width="5.00390625" style="0" customWidth="1"/>
    <col min="4" max="4" width="30.00390625" style="0" bestFit="1" customWidth="1"/>
    <col min="5" max="7" width="20.75390625" style="0" customWidth="1"/>
    <col min="8" max="8" width="5.75390625" style="0" bestFit="1" customWidth="1"/>
    <col min="9" max="9" width="7.25390625" style="0" customWidth="1"/>
    <col min="10" max="10" width="4.625" style="0" customWidth="1"/>
    <col min="11" max="11" width="8.75390625" style="13" customWidth="1"/>
    <col min="12" max="12" width="7.25390625" style="0" customWidth="1"/>
    <col min="13" max="14" width="6.375" style="0" customWidth="1"/>
    <col min="15" max="15" width="6.00390625" style="0" customWidth="1"/>
    <col min="16" max="16" width="6.625" style="2" customWidth="1"/>
    <col min="17" max="17" width="5.875" style="0" customWidth="1"/>
    <col min="18" max="19" width="6.875" style="0" customWidth="1"/>
    <col min="20" max="20" width="6.375" style="0" customWidth="1"/>
    <col min="21" max="21" width="9.625" style="13" customWidth="1"/>
    <col min="22" max="23" width="8.75390625" style="13" customWidth="1"/>
    <col min="24" max="24" width="8.75390625" style="5" customWidth="1"/>
    <col min="25" max="25" width="9.25390625" style="0" customWidth="1"/>
    <col min="26" max="26" width="7.75390625" style="0" customWidth="1"/>
  </cols>
  <sheetData>
    <row r="1" spans="1:26" s="45" customFormat="1" ht="18.75">
      <c r="A1" s="47" t="str">
        <f>Osnovni_podatki!B7</f>
        <v>Gasilska zveza Celje</v>
      </c>
      <c r="B1" s="47"/>
      <c r="C1" s="47"/>
      <c r="D1" s="47"/>
      <c r="E1" s="47"/>
      <c r="F1" s="47"/>
      <c r="G1" s="47"/>
      <c r="H1" s="47"/>
      <c r="I1" s="47"/>
      <c r="J1" s="48" t="str">
        <f>Osnovni_podatki!B5</f>
        <v>Tekmovanje pionirjev in mladincev v gasilski orientaciji</v>
      </c>
      <c r="L1" s="48"/>
      <c r="M1" s="48"/>
      <c r="N1" s="48"/>
      <c r="O1" s="48"/>
      <c r="P1" s="48"/>
      <c r="Q1" s="48"/>
      <c r="R1" s="48"/>
      <c r="S1" s="48"/>
      <c r="T1" s="48"/>
      <c r="U1" s="49"/>
      <c r="V1" s="49"/>
      <c r="W1" s="49"/>
      <c r="Y1" s="49"/>
      <c r="Z1" s="50" t="str">
        <f>Osnovni_podatki!B8&amp;", "&amp;TEXT(Osnovni_podatki!B9,"dd. mmmm yyyy")</f>
        <v>, 10. maj 2014</v>
      </c>
    </row>
    <row r="2" spans="1:30" s="1" customFormat="1" ht="18">
      <c r="A2" s="51"/>
      <c r="B2" s="51"/>
      <c r="C2" s="51"/>
      <c r="D2" s="39"/>
      <c r="E2" s="52"/>
      <c r="F2" s="52"/>
      <c r="G2" s="52"/>
      <c r="H2" s="52"/>
      <c r="I2" s="52"/>
      <c r="J2" s="51"/>
      <c r="K2" s="53"/>
      <c r="L2" s="54"/>
      <c r="M2" s="55"/>
      <c r="N2" s="56"/>
      <c r="O2" s="57"/>
      <c r="P2" s="53"/>
      <c r="Q2" s="57"/>
      <c r="R2" s="53"/>
      <c r="S2" s="55"/>
      <c r="T2" s="55"/>
      <c r="U2" s="55"/>
      <c r="V2" s="51"/>
      <c r="W2" s="58"/>
      <c r="X2" s="58"/>
      <c r="Y2" s="51"/>
      <c r="Z2" s="51"/>
      <c r="AA2" s="4"/>
      <c r="AB2" s="4"/>
      <c r="AC2" s="4"/>
      <c r="AD2" s="4"/>
    </row>
    <row r="3" spans="1:30" ht="12.75">
      <c r="A3" s="39"/>
      <c r="B3" s="39"/>
      <c r="C3" s="39"/>
      <c r="D3" s="39"/>
      <c r="E3" s="39"/>
      <c r="F3" s="39"/>
      <c r="G3" s="39"/>
      <c r="H3" s="39"/>
      <c r="I3" s="39"/>
      <c r="J3" s="59"/>
      <c r="K3" s="59"/>
      <c r="L3" s="59"/>
      <c r="M3" s="26"/>
      <c r="N3" s="59"/>
      <c r="O3" s="39"/>
      <c r="P3" s="39"/>
      <c r="Q3" s="39"/>
      <c r="R3" s="39"/>
      <c r="S3" s="26"/>
      <c r="T3" s="26"/>
      <c r="U3" s="27"/>
      <c r="V3" s="51"/>
      <c r="W3" s="51"/>
      <c r="X3" s="39"/>
      <c r="Y3" s="39"/>
      <c r="Z3" s="39"/>
      <c r="AA3" s="3"/>
      <c r="AB3" s="3"/>
      <c r="AC3" s="3"/>
      <c r="AD3" s="3"/>
    </row>
    <row r="4" spans="1:30" ht="18" customHeight="1">
      <c r="A4" s="39"/>
      <c r="B4" s="39"/>
      <c r="C4" s="39"/>
      <c r="D4" s="63" t="s">
        <v>16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26"/>
      <c r="T4" s="51"/>
      <c r="U4" s="51"/>
      <c r="V4" s="51"/>
      <c r="W4" s="51"/>
      <c r="X4" s="51"/>
      <c r="Y4" s="51"/>
      <c r="Z4" s="39"/>
      <c r="AA4" s="3"/>
      <c r="AB4" s="3"/>
      <c r="AC4" s="3"/>
      <c r="AD4" s="3"/>
    </row>
    <row r="5" spans="1:30" ht="18" customHeight="1">
      <c r="A5" s="39"/>
      <c r="B5" s="39"/>
      <c r="C5" s="39"/>
      <c r="D5" s="63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26"/>
      <c r="T5" s="51"/>
      <c r="U5" s="51"/>
      <c r="V5" s="51"/>
      <c r="W5" s="51"/>
      <c r="X5" s="51"/>
      <c r="Y5" s="51"/>
      <c r="Z5" s="39"/>
      <c r="AA5" s="3"/>
      <c r="AB5" s="3"/>
      <c r="AC5" s="3"/>
      <c r="AD5" s="3"/>
    </row>
    <row r="6" spans="1:30" ht="18" customHeight="1">
      <c r="A6" s="82" t="s">
        <v>19</v>
      </c>
      <c r="B6" s="82" t="s">
        <v>18</v>
      </c>
      <c r="C6" s="82" t="s">
        <v>42</v>
      </c>
      <c r="D6" s="82" t="s">
        <v>4</v>
      </c>
      <c r="E6" s="82" t="s">
        <v>23</v>
      </c>
      <c r="F6" s="82" t="s">
        <v>36</v>
      </c>
      <c r="G6" s="82" t="s">
        <v>37</v>
      </c>
      <c r="H6" s="82" t="s">
        <v>38</v>
      </c>
      <c r="I6" s="80" t="s">
        <v>6</v>
      </c>
      <c r="J6" s="81"/>
      <c r="K6" s="83" t="s">
        <v>20</v>
      </c>
      <c r="L6" s="80" t="s">
        <v>5</v>
      </c>
      <c r="M6" s="81"/>
      <c r="N6" s="80" t="s">
        <v>0</v>
      </c>
      <c r="O6" s="81"/>
      <c r="P6" s="80" t="s">
        <v>2</v>
      </c>
      <c r="Q6" s="81"/>
      <c r="R6" s="29" t="s">
        <v>1</v>
      </c>
      <c r="S6" s="80" t="s">
        <v>12</v>
      </c>
      <c r="T6" s="81"/>
      <c r="U6" s="77" t="s">
        <v>40</v>
      </c>
      <c r="V6" s="77" t="s">
        <v>41</v>
      </c>
      <c r="W6" s="77" t="s">
        <v>22</v>
      </c>
      <c r="X6" s="77" t="s">
        <v>21</v>
      </c>
      <c r="Y6" s="77" t="s">
        <v>24</v>
      </c>
      <c r="Z6" s="76" t="s">
        <v>3</v>
      </c>
      <c r="AA6" s="3"/>
      <c r="AB6" s="3"/>
      <c r="AC6" s="3"/>
      <c r="AD6" s="3"/>
    </row>
    <row r="7" spans="1:30" ht="39.75" customHeight="1">
      <c r="A7" s="82"/>
      <c r="B7" s="82"/>
      <c r="C7" s="82"/>
      <c r="D7" s="82"/>
      <c r="E7" s="82"/>
      <c r="F7" s="82"/>
      <c r="G7" s="82"/>
      <c r="H7" s="82"/>
      <c r="I7" s="86" t="s">
        <v>10</v>
      </c>
      <c r="J7" s="87"/>
      <c r="K7" s="84"/>
      <c r="L7" s="86" t="s">
        <v>9</v>
      </c>
      <c r="M7" s="87"/>
      <c r="N7" s="86" t="s">
        <v>43</v>
      </c>
      <c r="O7" s="87"/>
      <c r="P7" s="86" t="s">
        <v>44</v>
      </c>
      <c r="Q7" s="87"/>
      <c r="R7" s="46" t="s">
        <v>39</v>
      </c>
      <c r="S7" s="86" t="s">
        <v>11</v>
      </c>
      <c r="T7" s="87"/>
      <c r="U7" s="77"/>
      <c r="V7" s="77"/>
      <c r="W7" s="77"/>
      <c r="X7" s="77"/>
      <c r="Y7" s="77"/>
      <c r="Z7" s="76"/>
      <c r="AA7" s="3"/>
      <c r="AB7" s="3"/>
      <c r="AC7" s="3"/>
      <c r="AD7" s="3"/>
    </row>
    <row r="8" spans="1:30" ht="15" customHeight="1">
      <c r="A8" s="82"/>
      <c r="B8" s="82"/>
      <c r="C8" s="82"/>
      <c r="D8" s="82"/>
      <c r="E8" s="82"/>
      <c r="F8" s="82"/>
      <c r="G8" s="82"/>
      <c r="H8" s="82"/>
      <c r="I8" s="35" t="s">
        <v>8</v>
      </c>
      <c r="J8" s="36" t="s">
        <v>7</v>
      </c>
      <c r="K8" s="85"/>
      <c r="L8" s="35" t="s">
        <v>8</v>
      </c>
      <c r="M8" s="36" t="s">
        <v>7</v>
      </c>
      <c r="N8" s="35" t="s">
        <v>8</v>
      </c>
      <c r="O8" s="36" t="s">
        <v>7</v>
      </c>
      <c r="P8" s="35" t="s">
        <v>8</v>
      </c>
      <c r="Q8" s="36" t="s">
        <v>7</v>
      </c>
      <c r="R8" s="30" t="s">
        <v>7</v>
      </c>
      <c r="S8" s="35" t="s">
        <v>8</v>
      </c>
      <c r="T8" s="36" t="s">
        <v>7</v>
      </c>
      <c r="U8" s="77"/>
      <c r="V8" s="77"/>
      <c r="W8" s="77"/>
      <c r="X8" s="77"/>
      <c r="Y8" s="77"/>
      <c r="Z8" s="76"/>
      <c r="AA8" s="3"/>
      <c r="AB8" s="3"/>
      <c r="AC8" s="3"/>
      <c r="AD8" s="3"/>
    </row>
    <row r="9" spans="1:31" ht="12.75">
      <c r="A9" s="28">
        <v>1</v>
      </c>
      <c r="B9" s="34"/>
      <c r="C9" s="17"/>
      <c r="D9" s="19" t="s">
        <v>91</v>
      </c>
      <c r="E9" s="21" t="s">
        <v>47</v>
      </c>
      <c r="F9" s="21" t="s">
        <v>47</v>
      </c>
      <c r="G9" s="21"/>
      <c r="H9" s="16">
        <v>500</v>
      </c>
      <c r="I9" s="9">
        <v>16.06</v>
      </c>
      <c r="J9" s="8">
        <v>0</v>
      </c>
      <c r="K9" s="25">
        <v>0.7027777777777778</v>
      </c>
      <c r="L9" s="24">
        <v>13.2</v>
      </c>
      <c r="M9" s="11">
        <v>0</v>
      </c>
      <c r="N9" s="24">
        <v>40.26</v>
      </c>
      <c r="O9" s="11">
        <v>0</v>
      </c>
      <c r="P9" s="24">
        <v>14.2</v>
      </c>
      <c r="Q9" s="11">
        <v>0</v>
      </c>
      <c r="R9" s="11">
        <v>0</v>
      </c>
      <c r="S9" s="24">
        <v>49.23</v>
      </c>
      <c r="T9" s="11">
        <v>0</v>
      </c>
      <c r="U9" s="25">
        <v>0.7246527777777777</v>
      </c>
      <c r="V9" s="25">
        <v>0.0021412037037037038</v>
      </c>
      <c r="W9" s="37">
        <f aca="true" t="shared" si="0" ref="W9:W21">U9-K9-V9</f>
        <v>0.019733796296296163</v>
      </c>
      <c r="X9" s="38">
        <f aca="true" t="shared" si="1" ref="X9:X21">((((HOUR(W9))*3600)+((MINUTE(W9))*60)+(SECOND(W9)))*2)/60</f>
        <v>56.833333333333336</v>
      </c>
      <c r="Y9" s="38">
        <f aca="true" t="shared" si="2" ref="Y9:Y21">SUM(I9:J9)+SUM(L9:T9)+X9</f>
        <v>189.78333333333333</v>
      </c>
      <c r="Z9" s="10">
        <f aca="true" t="shared" si="3" ref="Z9:Z19">H9-Y9</f>
        <v>310.2166666666667</v>
      </c>
      <c r="AA9" s="6"/>
      <c r="AB9" s="6"/>
      <c r="AC9" s="3"/>
      <c r="AD9" s="3"/>
      <c r="AE9" s="3"/>
    </row>
    <row r="10" spans="1:31" ht="12.75">
      <c r="A10" s="28">
        <v>2</v>
      </c>
      <c r="B10" s="33"/>
      <c r="C10" s="20"/>
      <c r="D10" s="19" t="s">
        <v>92</v>
      </c>
      <c r="E10" s="21" t="s">
        <v>47</v>
      </c>
      <c r="F10" s="21" t="s">
        <v>47</v>
      </c>
      <c r="G10" s="21"/>
      <c r="H10" s="16">
        <v>500</v>
      </c>
      <c r="I10" s="9">
        <v>18.15</v>
      </c>
      <c r="J10" s="8">
        <v>0</v>
      </c>
      <c r="K10" s="25">
        <v>0.7055555555555556</v>
      </c>
      <c r="L10" s="24">
        <v>14</v>
      </c>
      <c r="M10" s="11">
        <v>0</v>
      </c>
      <c r="N10" s="24">
        <v>38.49</v>
      </c>
      <c r="O10" s="11">
        <v>10</v>
      </c>
      <c r="P10" s="24">
        <v>15</v>
      </c>
      <c r="Q10" s="11">
        <v>0</v>
      </c>
      <c r="R10" s="11">
        <v>0</v>
      </c>
      <c r="S10" s="24">
        <v>43.42</v>
      </c>
      <c r="T10" s="11">
        <v>0</v>
      </c>
      <c r="U10" s="25">
        <v>0.7283101851851851</v>
      </c>
      <c r="V10" s="25">
        <v>0.0036689814814814814</v>
      </c>
      <c r="W10" s="37">
        <f t="shared" si="0"/>
        <v>0.019085648148148004</v>
      </c>
      <c r="X10" s="38">
        <f t="shared" si="1"/>
        <v>54.96666666666667</v>
      </c>
      <c r="Y10" s="38">
        <f t="shared" si="2"/>
        <v>194.02666666666667</v>
      </c>
      <c r="Z10" s="10">
        <f t="shared" si="3"/>
        <v>305.97333333333336</v>
      </c>
      <c r="AA10" s="6"/>
      <c r="AB10" s="6"/>
      <c r="AC10" s="3"/>
      <c r="AD10" s="3"/>
      <c r="AE10" s="3"/>
    </row>
    <row r="11" spans="1:31" ht="12.75">
      <c r="A11" s="28">
        <v>3</v>
      </c>
      <c r="B11" s="33"/>
      <c r="C11" s="20"/>
      <c r="D11" s="19" t="s">
        <v>93</v>
      </c>
      <c r="E11" s="21" t="s">
        <v>47</v>
      </c>
      <c r="F11" s="21" t="s">
        <v>47</v>
      </c>
      <c r="G11" s="21"/>
      <c r="H11" s="16">
        <v>500</v>
      </c>
      <c r="I11" s="9">
        <v>16.86</v>
      </c>
      <c r="J11" s="8">
        <v>0</v>
      </c>
      <c r="K11" s="25">
        <v>0.6305555555555555</v>
      </c>
      <c r="L11" s="24">
        <v>22.7</v>
      </c>
      <c r="M11" s="11">
        <v>0</v>
      </c>
      <c r="N11" s="24">
        <v>37.67</v>
      </c>
      <c r="O11" s="11">
        <v>0</v>
      </c>
      <c r="P11" s="24">
        <v>11.8</v>
      </c>
      <c r="Q11" s="11">
        <v>0</v>
      </c>
      <c r="R11" s="11">
        <v>2</v>
      </c>
      <c r="S11" s="24">
        <v>46.63</v>
      </c>
      <c r="T11" s="11">
        <v>0</v>
      </c>
      <c r="U11" s="25">
        <v>0.6516203703703703</v>
      </c>
      <c r="V11" s="25">
        <v>0.0013541666666666667</v>
      </c>
      <c r="W11" s="37">
        <f t="shared" si="0"/>
        <v>0.019710648148148147</v>
      </c>
      <c r="X11" s="38">
        <f t="shared" si="1"/>
        <v>56.766666666666666</v>
      </c>
      <c r="Y11" s="38">
        <f t="shared" si="2"/>
        <v>194.42666666666668</v>
      </c>
      <c r="Z11" s="10">
        <f t="shared" si="3"/>
        <v>305.5733333333333</v>
      </c>
      <c r="AA11" s="6"/>
      <c r="AB11" s="6"/>
      <c r="AC11" s="3"/>
      <c r="AD11" s="3"/>
      <c r="AE11" s="3"/>
    </row>
    <row r="12" spans="1:31" ht="12.75">
      <c r="A12" s="28">
        <v>4</v>
      </c>
      <c r="B12" s="33"/>
      <c r="C12" s="17"/>
      <c r="D12" s="21" t="s">
        <v>80</v>
      </c>
      <c r="E12" s="21" t="s">
        <v>47</v>
      </c>
      <c r="F12" s="21" t="s">
        <v>47</v>
      </c>
      <c r="G12" s="21"/>
      <c r="H12" s="16">
        <v>500</v>
      </c>
      <c r="I12" s="9">
        <v>17.26</v>
      </c>
      <c r="J12" s="8">
        <v>0</v>
      </c>
      <c r="K12" s="25">
        <v>0.638888888888889</v>
      </c>
      <c r="L12" s="24">
        <v>23.8</v>
      </c>
      <c r="M12" s="11">
        <v>10</v>
      </c>
      <c r="N12" s="24">
        <v>49.52</v>
      </c>
      <c r="O12" s="11">
        <v>0</v>
      </c>
      <c r="P12" s="24">
        <v>16</v>
      </c>
      <c r="Q12" s="11">
        <v>0</v>
      </c>
      <c r="R12" s="11">
        <v>0</v>
      </c>
      <c r="S12" s="24">
        <v>71.66</v>
      </c>
      <c r="T12" s="11">
        <v>0</v>
      </c>
      <c r="U12" s="25">
        <v>0.6490972222222222</v>
      </c>
      <c r="V12" s="25">
        <v>0.0035185185185185185</v>
      </c>
      <c r="W12" s="37">
        <f t="shared" si="0"/>
        <v>0.006689814814814746</v>
      </c>
      <c r="X12" s="38">
        <f t="shared" si="1"/>
        <v>19.266666666666666</v>
      </c>
      <c r="Y12" s="38">
        <f t="shared" si="2"/>
        <v>207.50666666666666</v>
      </c>
      <c r="Z12" s="10">
        <f t="shared" si="3"/>
        <v>292.49333333333334</v>
      </c>
      <c r="AA12" s="6"/>
      <c r="AB12" s="6"/>
      <c r="AC12" s="3"/>
      <c r="AD12" s="3"/>
      <c r="AE12" s="3"/>
    </row>
    <row r="13" spans="1:31" ht="12.75">
      <c r="A13" s="28">
        <v>5</v>
      </c>
      <c r="B13" s="33"/>
      <c r="C13" s="20"/>
      <c r="D13" s="19" t="s">
        <v>78</v>
      </c>
      <c r="E13" s="21" t="s">
        <v>47</v>
      </c>
      <c r="F13" s="21" t="s">
        <v>47</v>
      </c>
      <c r="G13" s="21"/>
      <c r="H13" s="16">
        <v>500</v>
      </c>
      <c r="I13" s="9">
        <v>16.02</v>
      </c>
      <c r="J13" s="8">
        <v>0</v>
      </c>
      <c r="K13" s="25">
        <v>0.7111111111111111</v>
      </c>
      <c r="L13" s="24">
        <v>17.6</v>
      </c>
      <c r="M13" s="11">
        <v>0</v>
      </c>
      <c r="N13" s="24">
        <v>37.79</v>
      </c>
      <c r="O13" s="11">
        <v>10</v>
      </c>
      <c r="P13" s="24">
        <v>12.4</v>
      </c>
      <c r="Q13" s="11">
        <v>0</v>
      </c>
      <c r="R13" s="11">
        <v>0</v>
      </c>
      <c r="S13" s="24">
        <v>57</v>
      </c>
      <c r="T13" s="11">
        <v>0</v>
      </c>
      <c r="U13" s="25">
        <v>0.7332407407407407</v>
      </c>
      <c r="V13" s="25">
        <v>0.0018981481481481482</v>
      </c>
      <c r="W13" s="37">
        <f t="shared" si="0"/>
        <v>0.02023148148148146</v>
      </c>
      <c r="X13" s="38">
        <f t="shared" si="1"/>
        <v>58.266666666666666</v>
      </c>
      <c r="Y13" s="38">
        <f t="shared" si="2"/>
        <v>209.0766666666667</v>
      </c>
      <c r="Z13" s="10">
        <f t="shared" si="3"/>
        <v>290.9233333333333</v>
      </c>
      <c r="AA13" s="6"/>
      <c r="AB13" s="6"/>
      <c r="AC13" s="3"/>
      <c r="AD13" s="3"/>
      <c r="AE13" s="3"/>
    </row>
    <row r="14" spans="1:31" ht="12.75">
      <c r="A14" s="28">
        <v>6</v>
      </c>
      <c r="B14" s="33"/>
      <c r="C14" s="20"/>
      <c r="D14" s="21" t="s">
        <v>46</v>
      </c>
      <c r="E14" s="21" t="s">
        <v>47</v>
      </c>
      <c r="F14" s="21" t="s">
        <v>47</v>
      </c>
      <c r="G14" s="21"/>
      <c r="H14" s="16">
        <v>500</v>
      </c>
      <c r="I14" s="9">
        <v>15.3</v>
      </c>
      <c r="J14" s="8">
        <v>0</v>
      </c>
      <c r="K14" s="25">
        <v>0.6583333333333333</v>
      </c>
      <c r="L14" s="24">
        <v>13.2</v>
      </c>
      <c r="M14" s="11">
        <v>10</v>
      </c>
      <c r="N14" s="24">
        <v>46.78</v>
      </c>
      <c r="O14" s="11">
        <v>10</v>
      </c>
      <c r="P14" s="24">
        <v>11.2</v>
      </c>
      <c r="Q14" s="11">
        <v>0</v>
      </c>
      <c r="R14" s="11">
        <v>0</v>
      </c>
      <c r="S14" s="24">
        <v>48.44</v>
      </c>
      <c r="T14" s="11">
        <v>0</v>
      </c>
      <c r="U14" s="25">
        <v>0.6816203703703704</v>
      </c>
      <c r="V14" s="25">
        <v>0.002951388888888889</v>
      </c>
      <c r="W14" s="37">
        <f t="shared" si="0"/>
        <v>0.02033564814814816</v>
      </c>
      <c r="X14" s="38">
        <f t="shared" si="1"/>
        <v>58.56666666666667</v>
      </c>
      <c r="Y14" s="38">
        <f t="shared" si="2"/>
        <v>213.48666666666668</v>
      </c>
      <c r="Z14" s="10">
        <f t="shared" si="3"/>
        <v>286.5133333333333</v>
      </c>
      <c r="AA14" s="6"/>
      <c r="AB14" s="6"/>
      <c r="AC14" s="3"/>
      <c r="AD14" s="3"/>
      <c r="AE14" s="3"/>
    </row>
    <row r="15" spans="1:31" ht="12.75">
      <c r="A15" s="28">
        <v>7</v>
      </c>
      <c r="B15" s="34"/>
      <c r="C15" s="17"/>
      <c r="D15" s="19" t="s">
        <v>94</v>
      </c>
      <c r="E15" s="21" t="s">
        <v>47</v>
      </c>
      <c r="F15" s="21" t="s">
        <v>47</v>
      </c>
      <c r="G15" s="21"/>
      <c r="H15" s="16">
        <v>500</v>
      </c>
      <c r="I15" s="9">
        <v>15.44</v>
      </c>
      <c r="J15" s="8">
        <v>0</v>
      </c>
      <c r="K15" s="25">
        <v>0.6638888888888889</v>
      </c>
      <c r="L15" s="24">
        <v>16.1</v>
      </c>
      <c r="M15" s="11">
        <v>0</v>
      </c>
      <c r="N15" s="24">
        <v>59.25</v>
      </c>
      <c r="O15" s="11">
        <v>0</v>
      </c>
      <c r="P15" s="24">
        <v>12.3</v>
      </c>
      <c r="Q15" s="11">
        <v>0</v>
      </c>
      <c r="R15" s="11" t="s">
        <v>88</v>
      </c>
      <c r="S15" s="24" t="s">
        <v>87</v>
      </c>
      <c r="T15" s="11">
        <v>0</v>
      </c>
      <c r="U15" s="25">
        <v>0.7170486111111112</v>
      </c>
      <c r="V15" s="25">
        <v>0.0029282407407407412</v>
      </c>
      <c r="W15" s="37">
        <f t="shared" si="0"/>
        <v>0.05023148148148158</v>
      </c>
      <c r="X15" s="38">
        <f t="shared" si="1"/>
        <v>144.66666666666666</v>
      </c>
      <c r="Y15" s="38">
        <f t="shared" si="2"/>
        <v>247.75666666666666</v>
      </c>
      <c r="Z15" s="10">
        <f t="shared" si="3"/>
        <v>252.24333333333334</v>
      </c>
      <c r="AA15" s="6"/>
      <c r="AB15" s="6"/>
      <c r="AC15" s="3"/>
      <c r="AD15" s="3"/>
      <c r="AE15" s="3"/>
    </row>
    <row r="16" spans="1:31" ht="12.75">
      <c r="A16" s="28">
        <v>8</v>
      </c>
      <c r="B16" s="33"/>
      <c r="C16" s="20"/>
      <c r="D16" s="19" t="s">
        <v>49</v>
      </c>
      <c r="E16" s="21" t="s">
        <v>47</v>
      </c>
      <c r="F16" s="21" t="s">
        <v>47</v>
      </c>
      <c r="G16" s="21"/>
      <c r="H16" s="16">
        <v>500</v>
      </c>
      <c r="I16" s="9">
        <v>18.52</v>
      </c>
      <c r="J16" s="8">
        <v>2</v>
      </c>
      <c r="K16" s="25">
        <v>0.6611111111111111</v>
      </c>
      <c r="L16" s="24">
        <v>20</v>
      </c>
      <c r="M16" s="11">
        <v>10</v>
      </c>
      <c r="N16" s="24">
        <v>48.88</v>
      </c>
      <c r="O16" s="11">
        <v>0</v>
      </c>
      <c r="P16" s="24">
        <v>13.2</v>
      </c>
      <c r="Q16" s="11">
        <v>0</v>
      </c>
      <c r="R16" s="11" t="s">
        <v>87</v>
      </c>
      <c r="S16" s="24" t="s">
        <v>87</v>
      </c>
      <c r="T16" s="11">
        <v>0</v>
      </c>
      <c r="U16" s="25">
        <v>0.7160648148148149</v>
      </c>
      <c r="V16" s="25">
        <v>0.003761574074074074</v>
      </c>
      <c r="W16" s="37">
        <f t="shared" si="0"/>
        <v>0.051192129629629705</v>
      </c>
      <c r="X16" s="38">
        <f t="shared" si="1"/>
        <v>147.43333333333334</v>
      </c>
      <c r="Y16" s="38">
        <f t="shared" si="2"/>
        <v>260.0333333333333</v>
      </c>
      <c r="Z16" s="10">
        <f t="shared" si="3"/>
        <v>239.9666666666667</v>
      </c>
      <c r="AA16" s="6"/>
      <c r="AB16" s="6"/>
      <c r="AC16" s="3"/>
      <c r="AD16" s="3"/>
      <c r="AE16" s="3"/>
    </row>
    <row r="17" spans="1:31" ht="12.75">
      <c r="A17" s="28">
        <v>9</v>
      </c>
      <c r="B17" s="33"/>
      <c r="C17" s="20"/>
      <c r="D17" s="19" t="s">
        <v>95</v>
      </c>
      <c r="E17" s="21" t="s">
        <v>47</v>
      </c>
      <c r="F17" s="21" t="s">
        <v>47</v>
      </c>
      <c r="G17" s="21"/>
      <c r="H17" s="16">
        <v>500</v>
      </c>
      <c r="I17" s="9">
        <v>21.37</v>
      </c>
      <c r="J17" s="8">
        <v>0</v>
      </c>
      <c r="K17" s="25">
        <v>0.6527777777777778</v>
      </c>
      <c r="L17" s="24">
        <v>29.9</v>
      </c>
      <c r="M17" s="11">
        <v>10</v>
      </c>
      <c r="N17" s="24">
        <v>60.4</v>
      </c>
      <c r="O17" s="11">
        <v>10</v>
      </c>
      <c r="P17" s="24">
        <v>16.1</v>
      </c>
      <c r="Q17" s="11">
        <v>0</v>
      </c>
      <c r="R17" s="11">
        <v>0</v>
      </c>
      <c r="S17" s="24">
        <v>90.09</v>
      </c>
      <c r="T17" s="11">
        <v>5</v>
      </c>
      <c r="U17" s="25">
        <v>0.6808217592592593</v>
      </c>
      <c r="V17" s="25">
        <v>0.0035416666666666665</v>
      </c>
      <c r="W17" s="37">
        <f t="shared" si="0"/>
        <v>0.024502314814814796</v>
      </c>
      <c r="X17" s="38">
        <f t="shared" si="1"/>
        <v>70.56666666666666</v>
      </c>
      <c r="Y17" s="38">
        <f t="shared" si="2"/>
        <v>313.4266666666667</v>
      </c>
      <c r="Z17" s="10">
        <f t="shared" si="3"/>
        <v>186.57333333333332</v>
      </c>
      <c r="AA17" s="6"/>
      <c r="AB17" s="6"/>
      <c r="AC17" s="3"/>
      <c r="AD17" s="3"/>
      <c r="AE17" s="3"/>
    </row>
    <row r="18" spans="1:31" ht="12.75">
      <c r="A18" s="28">
        <v>10</v>
      </c>
      <c r="B18" s="33"/>
      <c r="C18" s="20"/>
      <c r="D18" s="21" t="s">
        <v>96</v>
      </c>
      <c r="E18" s="21" t="s">
        <v>47</v>
      </c>
      <c r="F18" s="21" t="s">
        <v>47</v>
      </c>
      <c r="G18" s="21"/>
      <c r="H18" s="16">
        <v>500</v>
      </c>
      <c r="I18" s="9">
        <v>20.72</v>
      </c>
      <c r="J18" s="8">
        <v>5</v>
      </c>
      <c r="K18" s="25">
        <v>0.65</v>
      </c>
      <c r="L18" s="24">
        <v>60</v>
      </c>
      <c r="M18" s="11">
        <v>10</v>
      </c>
      <c r="N18" s="24">
        <v>73.35</v>
      </c>
      <c r="O18" s="11">
        <v>0</v>
      </c>
      <c r="P18" s="24">
        <v>15.8</v>
      </c>
      <c r="Q18" s="11">
        <v>0</v>
      </c>
      <c r="R18" s="11">
        <v>0</v>
      </c>
      <c r="S18" s="24">
        <v>71.67</v>
      </c>
      <c r="T18" s="11">
        <v>0</v>
      </c>
      <c r="U18" s="25">
        <v>0.6832175925925926</v>
      </c>
      <c r="V18" s="25">
        <v>0.0030671296296296297</v>
      </c>
      <c r="W18" s="37">
        <f t="shared" si="0"/>
        <v>0.030150462962962976</v>
      </c>
      <c r="X18" s="38">
        <f t="shared" si="1"/>
        <v>86.83333333333333</v>
      </c>
      <c r="Y18" s="38">
        <f t="shared" si="2"/>
        <v>343.3733333333333</v>
      </c>
      <c r="Z18" s="10">
        <f t="shared" si="3"/>
        <v>156.62666666666672</v>
      </c>
      <c r="AA18" s="6"/>
      <c r="AB18" s="6"/>
      <c r="AC18" s="3"/>
      <c r="AD18" s="3"/>
      <c r="AE18" s="3"/>
    </row>
    <row r="19" spans="1:31" ht="12.75">
      <c r="A19" s="28">
        <v>11</v>
      </c>
      <c r="B19" s="33"/>
      <c r="C19" s="20"/>
      <c r="D19" s="19" t="s">
        <v>60</v>
      </c>
      <c r="E19" s="21" t="s">
        <v>47</v>
      </c>
      <c r="F19" s="21" t="s">
        <v>47</v>
      </c>
      <c r="G19" s="21"/>
      <c r="H19" s="16">
        <v>500</v>
      </c>
      <c r="I19" s="9">
        <v>14.55</v>
      </c>
      <c r="J19" s="8">
        <v>0</v>
      </c>
      <c r="K19" s="25">
        <v>0.675</v>
      </c>
      <c r="L19" s="24">
        <v>18.5</v>
      </c>
      <c r="M19" s="11">
        <v>5</v>
      </c>
      <c r="N19" s="24">
        <v>15.62</v>
      </c>
      <c r="O19" s="11">
        <v>20</v>
      </c>
      <c r="P19" s="24">
        <v>15.6</v>
      </c>
      <c r="Q19" s="11">
        <v>0</v>
      </c>
      <c r="R19" s="11">
        <v>2</v>
      </c>
      <c r="S19" s="24">
        <v>55.89</v>
      </c>
      <c r="T19" s="11">
        <v>0</v>
      </c>
      <c r="U19" s="25">
        <v>0.7575231481481483</v>
      </c>
      <c r="V19" s="25">
        <v>0</v>
      </c>
      <c r="W19" s="37">
        <f t="shared" si="0"/>
        <v>0.0825231481481482</v>
      </c>
      <c r="X19" s="38">
        <f t="shared" si="1"/>
        <v>237.66666666666666</v>
      </c>
      <c r="Y19" s="38">
        <f t="shared" si="2"/>
        <v>384.8266666666667</v>
      </c>
      <c r="Z19" s="10">
        <f t="shared" si="3"/>
        <v>115.17333333333329</v>
      </c>
      <c r="AA19" s="6"/>
      <c r="AB19" s="6"/>
      <c r="AC19" s="3"/>
      <c r="AD19" s="3"/>
      <c r="AE19" s="3"/>
    </row>
    <row r="20" spans="1:31" ht="12.75">
      <c r="A20" s="28">
        <v>12</v>
      </c>
      <c r="B20" s="33"/>
      <c r="C20" s="20"/>
      <c r="D20" s="19" t="s">
        <v>97</v>
      </c>
      <c r="E20" s="21" t="s">
        <v>47</v>
      </c>
      <c r="F20" s="21" t="s">
        <v>47</v>
      </c>
      <c r="G20" s="21"/>
      <c r="H20" s="16">
        <v>500</v>
      </c>
      <c r="I20" s="9">
        <v>15.36</v>
      </c>
      <c r="J20" s="8">
        <v>0</v>
      </c>
      <c r="K20" s="25">
        <v>0.6833333333333332</v>
      </c>
      <c r="L20" s="24">
        <v>17.3</v>
      </c>
      <c r="M20" s="11">
        <v>0</v>
      </c>
      <c r="N20" s="24">
        <v>47.82</v>
      </c>
      <c r="O20" s="11">
        <v>10</v>
      </c>
      <c r="P20" s="24">
        <v>15.1</v>
      </c>
      <c r="Q20" s="11">
        <v>0</v>
      </c>
      <c r="R20" s="11" t="s">
        <v>87</v>
      </c>
      <c r="S20" s="24" t="s">
        <v>87</v>
      </c>
      <c r="T20" s="11">
        <v>0</v>
      </c>
      <c r="U20" s="25">
        <v>0.7273958333333334</v>
      </c>
      <c r="V20" s="25">
        <v>0.002777777777777778</v>
      </c>
      <c r="W20" s="37">
        <f t="shared" si="0"/>
        <v>0.04128472222222234</v>
      </c>
      <c r="X20" s="38">
        <f t="shared" si="1"/>
        <v>118.9</v>
      </c>
      <c r="Y20" s="38">
        <f t="shared" si="2"/>
        <v>224.48000000000002</v>
      </c>
      <c r="Z20" s="10">
        <v>0</v>
      </c>
      <c r="AA20" s="6"/>
      <c r="AB20" s="6"/>
      <c r="AC20" s="3"/>
      <c r="AD20" s="3"/>
      <c r="AE20" s="3"/>
    </row>
    <row r="21" spans="1:31" ht="12.75">
      <c r="A21" s="28">
        <v>13</v>
      </c>
      <c r="B21" s="33"/>
      <c r="C21" s="20"/>
      <c r="D21" s="19" t="s">
        <v>98</v>
      </c>
      <c r="E21" s="21" t="s">
        <v>47</v>
      </c>
      <c r="F21" s="21" t="s">
        <v>47</v>
      </c>
      <c r="G21" s="21"/>
      <c r="H21" s="16">
        <v>500</v>
      </c>
      <c r="I21" s="9">
        <v>17.48</v>
      </c>
      <c r="J21" s="8">
        <v>0</v>
      </c>
      <c r="K21" s="25">
        <v>0.6722222222222222</v>
      </c>
      <c r="L21" s="24">
        <v>22.9</v>
      </c>
      <c r="M21" s="11">
        <v>0</v>
      </c>
      <c r="N21" s="24">
        <v>52.26</v>
      </c>
      <c r="O21" s="11">
        <v>0</v>
      </c>
      <c r="P21" s="24">
        <v>15.8</v>
      </c>
      <c r="Q21" s="11">
        <v>0</v>
      </c>
      <c r="R21" s="11" t="s">
        <v>87</v>
      </c>
      <c r="S21" s="24">
        <v>68.03</v>
      </c>
      <c r="T21" s="11">
        <v>0</v>
      </c>
      <c r="U21" s="25">
        <v>0.7255787037037037</v>
      </c>
      <c r="V21" s="25">
        <v>0.0016203703703703703</v>
      </c>
      <c r="W21" s="37">
        <f t="shared" si="0"/>
        <v>0.05173611111111116</v>
      </c>
      <c r="X21" s="38">
        <f t="shared" si="1"/>
        <v>149</v>
      </c>
      <c r="Y21" s="38">
        <f t="shared" si="2"/>
        <v>325.47</v>
      </c>
      <c r="Z21" s="10">
        <v>0</v>
      </c>
      <c r="AA21" s="6"/>
      <c r="AB21" s="6"/>
      <c r="AC21" s="3"/>
      <c r="AD21" s="3"/>
      <c r="AE21" s="3"/>
    </row>
    <row r="22" spans="1:31" ht="12.75">
      <c r="A22" s="28">
        <v>14</v>
      </c>
      <c r="B22" s="33"/>
      <c r="C22" s="20"/>
      <c r="D22" s="19"/>
      <c r="E22" s="21"/>
      <c r="F22" s="21"/>
      <c r="G22" s="21"/>
      <c r="H22" s="16">
        <v>500</v>
      </c>
      <c r="I22" s="9"/>
      <c r="J22" s="8"/>
      <c r="K22" s="25"/>
      <c r="L22" s="24"/>
      <c r="M22" s="11"/>
      <c r="N22" s="24"/>
      <c r="O22" s="11"/>
      <c r="P22" s="24"/>
      <c r="Q22" s="11"/>
      <c r="R22" s="11"/>
      <c r="S22" s="24"/>
      <c r="T22" s="11"/>
      <c r="U22" s="25"/>
      <c r="V22" s="25"/>
      <c r="W22" s="37">
        <f aca="true" t="shared" si="4" ref="W22:W42">U22-K22-V22</f>
        <v>0</v>
      </c>
      <c r="X22" s="38">
        <f aca="true" t="shared" si="5" ref="X22:X42">((((HOUR(W22))*3600)+((MINUTE(W22))*60)+(SECOND(W22)))*2)/60</f>
        <v>0</v>
      </c>
      <c r="Y22" s="38">
        <f aca="true" t="shared" si="6" ref="Y22:Y42">SUM(I22:J22)+SUM(L22:T22)+X22</f>
        <v>0</v>
      </c>
      <c r="Z22" s="10">
        <f aca="true" t="shared" si="7" ref="Z22:Z42">H22-Y22</f>
        <v>500</v>
      </c>
      <c r="AA22" s="6"/>
      <c r="AB22" s="6"/>
      <c r="AC22" s="3"/>
      <c r="AD22" s="3"/>
      <c r="AE22" s="3"/>
    </row>
    <row r="23" spans="1:31" ht="12.75">
      <c r="A23" s="28">
        <v>15</v>
      </c>
      <c r="B23" s="33"/>
      <c r="C23" s="20"/>
      <c r="D23" s="19"/>
      <c r="E23" s="21"/>
      <c r="F23" s="21"/>
      <c r="G23" s="21"/>
      <c r="H23" s="16">
        <v>500</v>
      </c>
      <c r="I23" s="9"/>
      <c r="J23" s="8"/>
      <c r="K23" s="25"/>
      <c r="L23" s="24"/>
      <c r="M23" s="11"/>
      <c r="N23" s="24"/>
      <c r="O23" s="11"/>
      <c r="P23" s="24"/>
      <c r="Q23" s="11"/>
      <c r="R23" s="11"/>
      <c r="S23" s="24"/>
      <c r="T23" s="11"/>
      <c r="U23" s="25"/>
      <c r="V23" s="25"/>
      <c r="W23" s="37">
        <f t="shared" si="4"/>
        <v>0</v>
      </c>
      <c r="X23" s="38">
        <f t="shared" si="5"/>
        <v>0</v>
      </c>
      <c r="Y23" s="38">
        <f t="shared" si="6"/>
        <v>0</v>
      </c>
      <c r="Z23" s="10">
        <f t="shared" si="7"/>
        <v>500</v>
      </c>
      <c r="AA23" s="6"/>
      <c r="AB23" s="6"/>
      <c r="AC23" s="3"/>
      <c r="AD23" s="3"/>
      <c r="AE23" s="3"/>
    </row>
    <row r="24" spans="1:31" ht="12.75">
      <c r="A24" s="28">
        <v>16</v>
      </c>
      <c r="B24" s="33"/>
      <c r="C24" s="20"/>
      <c r="D24" s="19"/>
      <c r="E24" s="21"/>
      <c r="F24" s="21"/>
      <c r="G24" s="21"/>
      <c r="H24" s="16">
        <v>500</v>
      </c>
      <c r="I24" s="9"/>
      <c r="J24" s="8"/>
      <c r="K24" s="25"/>
      <c r="L24" s="24"/>
      <c r="M24" s="11"/>
      <c r="N24" s="24"/>
      <c r="O24" s="11"/>
      <c r="P24" s="24"/>
      <c r="Q24" s="11"/>
      <c r="R24" s="11"/>
      <c r="S24" s="24"/>
      <c r="T24" s="11"/>
      <c r="U24" s="25"/>
      <c r="V24" s="25"/>
      <c r="W24" s="37">
        <f t="shared" si="4"/>
        <v>0</v>
      </c>
      <c r="X24" s="38">
        <f t="shared" si="5"/>
        <v>0</v>
      </c>
      <c r="Y24" s="38">
        <f t="shared" si="6"/>
        <v>0</v>
      </c>
      <c r="Z24" s="10">
        <f t="shared" si="7"/>
        <v>500</v>
      </c>
      <c r="AA24" s="6"/>
      <c r="AB24" s="6"/>
      <c r="AC24" s="3"/>
      <c r="AD24" s="3"/>
      <c r="AE24" s="3"/>
    </row>
    <row r="25" spans="1:31" ht="12.75">
      <c r="A25" s="28">
        <v>17</v>
      </c>
      <c r="B25" s="33"/>
      <c r="C25" s="20"/>
      <c r="D25" s="19"/>
      <c r="E25" s="21"/>
      <c r="F25" s="21"/>
      <c r="G25" s="21"/>
      <c r="H25" s="16">
        <v>500</v>
      </c>
      <c r="I25" s="9"/>
      <c r="J25" s="8"/>
      <c r="K25" s="25"/>
      <c r="L25" s="24"/>
      <c r="M25" s="11"/>
      <c r="N25" s="24"/>
      <c r="O25" s="11"/>
      <c r="P25" s="24"/>
      <c r="Q25" s="11"/>
      <c r="R25" s="11"/>
      <c r="S25" s="24"/>
      <c r="T25" s="11"/>
      <c r="U25" s="25"/>
      <c r="V25" s="25"/>
      <c r="W25" s="37">
        <f t="shared" si="4"/>
        <v>0</v>
      </c>
      <c r="X25" s="38">
        <f t="shared" si="5"/>
        <v>0</v>
      </c>
      <c r="Y25" s="38">
        <f t="shared" si="6"/>
        <v>0</v>
      </c>
      <c r="Z25" s="10">
        <f t="shared" si="7"/>
        <v>500</v>
      </c>
      <c r="AA25" s="6"/>
      <c r="AB25" s="6"/>
      <c r="AC25" s="3"/>
      <c r="AD25" s="3"/>
      <c r="AE25" s="3"/>
    </row>
    <row r="26" spans="1:31" ht="12.75">
      <c r="A26" s="28">
        <v>18</v>
      </c>
      <c r="B26" s="34"/>
      <c r="C26" s="17"/>
      <c r="D26" s="21"/>
      <c r="E26" s="21"/>
      <c r="F26" s="21"/>
      <c r="G26" s="21"/>
      <c r="H26" s="16">
        <v>500</v>
      </c>
      <c r="I26" s="9"/>
      <c r="J26" s="8"/>
      <c r="K26" s="25"/>
      <c r="L26" s="24"/>
      <c r="M26" s="11"/>
      <c r="N26" s="24"/>
      <c r="O26" s="11"/>
      <c r="P26" s="24"/>
      <c r="Q26" s="11"/>
      <c r="R26" s="11"/>
      <c r="S26" s="24"/>
      <c r="T26" s="11"/>
      <c r="U26" s="25"/>
      <c r="V26" s="25"/>
      <c r="W26" s="37">
        <f t="shared" si="4"/>
        <v>0</v>
      </c>
      <c r="X26" s="38">
        <f t="shared" si="5"/>
        <v>0</v>
      </c>
      <c r="Y26" s="38">
        <f t="shared" si="6"/>
        <v>0</v>
      </c>
      <c r="Z26" s="10">
        <f t="shared" si="7"/>
        <v>500</v>
      </c>
      <c r="AA26" s="6"/>
      <c r="AB26" s="6"/>
      <c r="AC26" s="3"/>
      <c r="AD26" s="3"/>
      <c r="AE26" s="3"/>
    </row>
    <row r="27" spans="1:31" ht="12.75">
      <c r="A27" s="28">
        <v>19</v>
      </c>
      <c r="B27" s="34"/>
      <c r="C27" s="17"/>
      <c r="D27" s="21"/>
      <c r="E27" s="21"/>
      <c r="F27" s="21"/>
      <c r="G27" s="21"/>
      <c r="H27" s="16">
        <v>500</v>
      </c>
      <c r="I27" s="9"/>
      <c r="J27" s="8"/>
      <c r="K27" s="25"/>
      <c r="L27" s="24"/>
      <c r="M27" s="11"/>
      <c r="N27" s="24"/>
      <c r="O27" s="11"/>
      <c r="P27" s="24"/>
      <c r="Q27" s="11"/>
      <c r="R27" s="11"/>
      <c r="S27" s="24"/>
      <c r="T27" s="11"/>
      <c r="U27" s="25"/>
      <c r="V27" s="25"/>
      <c r="W27" s="37">
        <f t="shared" si="4"/>
        <v>0</v>
      </c>
      <c r="X27" s="38">
        <f t="shared" si="5"/>
        <v>0</v>
      </c>
      <c r="Y27" s="38">
        <f t="shared" si="6"/>
        <v>0</v>
      </c>
      <c r="Z27" s="10">
        <f t="shared" si="7"/>
        <v>500</v>
      </c>
      <c r="AA27" s="6"/>
      <c r="AB27" s="6"/>
      <c r="AC27" s="3"/>
      <c r="AD27" s="3"/>
      <c r="AE27" s="3"/>
    </row>
    <row r="28" spans="1:28" s="3" customFormat="1" ht="12.75">
      <c r="A28" s="28">
        <v>20</v>
      </c>
      <c r="B28" s="33"/>
      <c r="C28" s="20"/>
      <c r="D28" s="19"/>
      <c r="E28" s="21"/>
      <c r="F28" s="21"/>
      <c r="G28" s="21"/>
      <c r="H28" s="16">
        <v>500</v>
      </c>
      <c r="I28" s="9"/>
      <c r="J28" s="8"/>
      <c r="K28" s="25"/>
      <c r="L28" s="24"/>
      <c r="M28" s="11"/>
      <c r="N28" s="24"/>
      <c r="O28" s="11"/>
      <c r="P28" s="24"/>
      <c r="Q28" s="11"/>
      <c r="R28" s="11"/>
      <c r="S28" s="24"/>
      <c r="T28" s="11"/>
      <c r="U28" s="25"/>
      <c r="V28" s="25"/>
      <c r="W28" s="37">
        <f t="shared" si="4"/>
        <v>0</v>
      </c>
      <c r="X28" s="38">
        <f t="shared" si="5"/>
        <v>0</v>
      </c>
      <c r="Y28" s="38">
        <f t="shared" si="6"/>
        <v>0</v>
      </c>
      <c r="Z28" s="10">
        <f t="shared" si="7"/>
        <v>500</v>
      </c>
      <c r="AB28" s="6"/>
    </row>
    <row r="29" spans="1:28" s="3" customFormat="1" ht="12.75">
      <c r="A29" s="28">
        <v>21</v>
      </c>
      <c r="B29" s="33"/>
      <c r="C29" s="20"/>
      <c r="D29" s="19"/>
      <c r="E29" s="21"/>
      <c r="F29" s="21"/>
      <c r="G29" s="21"/>
      <c r="H29" s="16">
        <v>500</v>
      </c>
      <c r="I29" s="9"/>
      <c r="J29" s="8"/>
      <c r="K29" s="25"/>
      <c r="L29" s="24"/>
      <c r="M29" s="11"/>
      <c r="N29" s="24"/>
      <c r="O29" s="11"/>
      <c r="P29" s="24"/>
      <c r="Q29" s="11"/>
      <c r="R29" s="11"/>
      <c r="S29" s="24"/>
      <c r="T29" s="11"/>
      <c r="U29" s="25"/>
      <c r="V29" s="25"/>
      <c r="W29" s="37">
        <f t="shared" si="4"/>
        <v>0</v>
      </c>
      <c r="X29" s="38">
        <f t="shared" si="5"/>
        <v>0</v>
      </c>
      <c r="Y29" s="38">
        <f t="shared" si="6"/>
        <v>0</v>
      </c>
      <c r="Z29" s="10">
        <f t="shared" si="7"/>
        <v>500</v>
      </c>
      <c r="AB29" s="6"/>
    </row>
    <row r="30" spans="1:28" s="3" customFormat="1" ht="12.75">
      <c r="A30" s="28">
        <v>22</v>
      </c>
      <c r="B30" s="33"/>
      <c r="C30" s="20"/>
      <c r="D30" s="19"/>
      <c r="E30" s="21"/>
      <c r="F30" s="21"/>
      <c r="G30" s="21"/>
      <c r="H30" s="16">
        <v>500</v>
      </c>
      <c r="I30" s="9"/>
      <c r="J30" s="8"/>
      <c r="K30" s="25"/>
      <c r="L30" s="24"/>
      <c r="M30" s="11"/>
      <c r="N30" s="24"/>
      <c r="O30" s="11"/>
      <c r="P30" s="24"/>
      <c r="Q30" s="11"/>
      <c r="R30" s="11"/>
      <c r="S30" s="24"/>
      <c r="T30" s="11"/>
      <c r="U30" s="25"/>
      <c r="V30" s="25"/>
      <c r="W30" s="37">
        <f t="shared" si="4"/>
        <v>0</v>
      </c>
      <c r="X30" s="38">
        <f t="shared" si="5"/>
        <v>0</v>
      </c>
      <c r="Y30" s="38">
        <f t="shared" si="6"/>
        <v>0</v>
      </c>
      <c r="Z30" s="10">
        <f t="shared" si="7"/>
        <v>500</v>
      </c>
      <c r="AB30" s="6"/>
    </row>
    <row r="31" spans="1:28" s="3" customFormat="1" ht="12.75">
      <c r="A31" s="28">
        <v>23</v>
      </c>
      <c r="B31" s="33"/>
      <c r="C31" s="20"/>
      <c r="D31" s="19"/>
      <c r="E31" s="21"/>
      <c r="F31" s="21"/>
      <c r="G31" s="21"/>
      <c r="H31" s="16">
        <v>500</v>
      </c>
      <c r="I31" s="9"/>
      <c r="J31" s="8"/>
      <c r="K31" s="25"/>
      <c r="L31" s="24"/>
      <c r="M31" s="11"/>
      <c r="N31" s="24"/>
      <c r="O31" s="11"/>
      <c r="P31" s="24"/>
      <c r="Q31" s="11"/>
      <c r="R31" s="11"/>
      <c r="S31" s="24"/>
      <c r="T31" s="11"/>
      <c r="U31" s="25"/>
      <c r="V31" s="25"/>
      <c r="W31" s="37">
        <f t="shared" si="4"/>
        <v>0</v>
      </c>
      <c r="X31" s="38">
        <f t="shared" si="5"/>
        <v>0</v>
      </c>
      <c r="Y31" s="38">
        <f t="shared" si="6"/>
        <v>0</v>
      </c>
      <c r="Z31" s="10">
        <f t="shared" si="7"/>
        <v>500</v>
      </c>
      <c r="AB31" s="6"/>
    </row>
    <row r="32" spans="1:28" s="3" customFormat="1" ht="12.75">
      <c r="A32" s="28">
        <v>24</v>
      </c>
      <c r="B32" s="33"/>
      <c r="C32" s="20"/>
      <c r="D32" s="19"/>
      <c r="E32" s="21"/>
      <c r="F32" s="21"/>
      <c r="G32" s="21"/>
      <c r="H32" s="16">
        <v>500</v>
      </c>
      <c r="I32" s="9"/>
      <c r="J32" s="8"/>
      <c r="K32" s="25"/>
      <c r="L32" s="24"/>
      <c r="M32" s="11"/>
      <c r="N32" s="24"/>
      <c r="O32" s="11"/>
      <c r="P32" s="24"/>
      <c r="Q32" s="11"/>
      <c r="R32" s="11"/>
      <c r="S32" s="24"/>
      <c r="T32" s="11"/>
      <c r="U32" s="25"/>
      <c r="V32" s="25"/>
      <c r="W32" s="37">
        <f t="shared" si="4"/>
        <v>0</v>
      </c>
      <c r="X32" s="38">
        <f t="shared" si="5"/>
        <v>0</v>
      </c>
      <c r="Y32" s="38">
        <f t="shared" si="6"/>
        <v>0</v>
      </c>
      <c r="Z32" s="10">
        <f t="shared" si="7"/>
        <v>500</v>
      </c>
      <c r="AB32" s="6"/>
    </row>
    <row r="33" spans="1:28" s="3" customFormat="1" ht="12.75">
      <c r="A33" s="28">
        <v>25</v>
      </c>
      <c r="B33" s="34"/>
      <c r="C33" s="17"/>
      <c r="D33" s="21"/>
      <c r="E33" s="21"/>
      <c r="F33" s="21"/>
      <c r="G33" s="21"/>
      <c r="H33" s="16">
        <v>500</v>
      </c>
      <c r="I33" s="9"/>
      <c r="J33" s="8"/>
      <c r="K33" s="25"/>
      <c r="L33" s="24"/>
      <c r="M33" s="11"/>
      <c r="N33" s="24"/>
      <c r="O33" s="11"/>
      <c r="P33" s="24"/>
      <c r="Q33" s="11"/>
      <c r="R33" s="11"/>
      <c r="S33" s="24"/>
      <c r="T33" s="11"/>
      <c r="U33" s="25"/>
      <c r="V33" s="25"/>
      <c r="W33" s="37">
        <f t="shared" si="4"/>
        <v>0</v>
      </c>
      <c r="X33" s="38">
        <f t="shared" si="5"/>
        <v>0</v>
      </c>
      <c r="Y33" s="38">
        <f t="shared" si="6"/>
        <v>0</v>
      </c>
      <c r="Z33" s="10">
        <f t="shared" si="7"/>
        <v>500</v>
      </c>
      <c r="AB33" s="6"/>
    </row>
    <row r="34" spans="1:28" s="3" customFormat="1" ht="12.75">
      <c r="A34" s="28">
        <v>26</v>
      </c>
      <c r="B34" s="33"/>
      <c r="C34" s="20"/>
      <c r="D34" s="19"/>
      <c r="E34" s="21"/>
      <c r="F34" s="21"/>
      <c r="G34" s="21"/>
      <c r="H34" s="16">
        <v>500</v>
      </c>
      <c r="I34" s="9"/>
      <c r="J34" s="8"/>
      <c r="K34" s="25"/>
      <c r="L34" s="24"/>
      <c r="M34" s="11"/>
      <c r="N34" s="24"/>
      <c r="O34" s="11"/>
      <c r="P34" s="24"/>
      <c r="Q34" s="11"/>
      <c r="R34" s="11"/>
      <c r="S34" s="24"/>
      <c r="T34" s="11"/>
      <c r="U34" s="25"/>
      <c r="V34" s="25"/>
      <c r="W34" s="37">
        <f t="shared" si="4"/>
        <v>0</v>
      </c>
      <c r="X34" s="38">
        <f t="shared" si="5"/>
        <v>0</v>
      </c>
      <c r="Y34" s="38">
        <f t="shared" si="6"/>
        <v>0</v>
      </c>
      <c r="Z34" s="10">
        <f t="shared" si="7"/>
        <v>500</v>
      </c>
      <c r="AB34" s="6"/>
    </row>
    <row r="35" spans="1:28" ht="12.75">
      <c r="A35" s="28">
        <v>27</v>
      </c>
      <c r="B35" s="33"/>
      <c r="C35" s="20"/>
      <c r="D35" s="19"/>
      <c r="E35" s="21"/>
      <c r="F35" s="21"/>
      <c r="G35" s="21"/>
      <c r="H35" s="16">
        <v>500</v>
      </c>
      <c r="I35" s="9"/>
      <c r="J35" s="8"/>
      <c r="K35" s="25"/>
      <c r="L35" s="24"/>
      <c r="M35" s="11"/>
      <c r="N35" s="24"/>
      <c r="O35" s="11"/>
      <c r="P35" s="24"/>
      <c r="Q35" s="11"/>
      <c r="R35" s="11"/>
      <c r="S35" s="24"/>
      <c r="T35" s="11"/>
      <c r="U35" s="25"/>
      <c r="V35" s="25"/>
      <c r="W35" s="37">
        <f t="shared" si="4"/>
        <v>0</v>
      </c>
      <c r="X35" s="38">
        <f t="shared" si="5"/>
        <v>0</v>
      </c>
      <c r="Y35" s="38">
        <f t="shared" si="6"/>
        <v>0</v>
      </c>
      <c r="Z35" s="10">
        <f t="shared" si="7"/>
        <v>500</v>
      </c>
      <c r="AB35" s="6"/>
    </row>
    <row r="36" spans="1:28" ht="12.75">
      <c r="A36" s="28">
        <v>28</v>
      </c>
      <c r="B36" s="33"/>
      <c r="C36" s="20"/>
      <c r="D36" s="19"/>
      <c r="E36" s="21"/>
      <c r="F36" s="21"/>
      <c r="G36" s="21"/>
      <c r="H36" s="16">
        <v>500</v>
      </c>
      <c r="I36" s="9"/>
      <c r="J36" s="8"/>
      <c r="K36" s="25"/>
      <c r="L36" s="24"/>
      <c r="M36" s="11"/>
      <c r="N36" s="24"/>
      <c r="O36" s="11"/>
      <c r="P36" s="24"/>
      <c r="Q36" s="11"/>
      <c r="R36" s="11"/>
      <c r="S36" s="24"/>
      <c r="T36" s="11"/>
      <c r="U36" s="25"/>
      <c r="V36" s="25"/>
      <c r="W36" s="37">
        <f t="shared" si="4"/>
        <v>0</v>
      </c>
      <c r="X36" s="38">
        <f t="shared" si="5"/>
        <v>0</v>
      </c>
      <c r="Y36" s="38">
        <f t="shared" si="6"/>
        <v>0</v>
      </c>
      <c r="Z36" s="10">
        <f t="shared" si="7"/>
        <v>500</v>
      </c>
      <c r="AB36" s="6"/>
    </row>
    <row r="37" spans="1:28" ht="12.75">
      <c r="A37" s="28">
        <v>29</v>
      </c>
      <c r="B37" s="33"/>
      <c r="C37" s="20"/>
      <c r="D37" s="19"/>
      <c r="E37" s="21"/>
      <c r="F37" s="21"/>
      <c r="G37" s="21"/>
      <c r="H37" s="16">
        <v>500</v>
      </c>
      <c r="I37" s="9"/>
      <c r="J37" s="8"/>
      <c r="K37" s="25"/>
      <c r="L37" s="24"/>
      <c r="M37" s="11"/>
      <c r="N37" s="24"/>
      <c r="O37" s="11"/>
      <c r="P37" s="24"/>
      <c r="Q37" s="11"/>
      <c r="R37" s="11"/>
      <c r="S37" s="24"/>
      <c r="T37" s="11"/>
      <c r="U37" s="25"/>
      <c r="V37" s="25"/>
      <c r="W37" s="37">
        <f t="shared" si="4"/>
        <v>0</v>
      </c>
      <c r="X37" s="38">
        <f t="shared" si="5"/>
        <v>0</v>
      </c>
      <c r="Y37" s="38">
        <f t="shared" si="6"/>
        <v>0</v>
      </c>
      <c r="Z37" s="10">
        <f t="shared" si="7"/>
        <v>500</v>
      </c>
      <c r="AB37" s="6"/>
    </row>
    <row r="38" spans="1:28" ht="12.75">
      <c r="A38" s="28">
        <v>30</v>
      </c>
      <c r="B38" s="34"/>
      <c r="C38" s="17"/>
      <c r="D38" s="21"/>
      <c r="E38" s="21"/>
      <c r="F38" s="21"/>
      <c r="G38" s="21"/>
      <c r="H38" s="16">
        <v>500</v>
      </c>
      <c r="I38" s="9"/>
      <c r="J38" s="8"/>
      <c r="K38" s="25"/>
      <c r="L38" s="24"/>
      <c r="M38" s="11"/>
      <c r="N38" s="24"/>
      <c r="O38" s="11"/>
      <c r="P38" s="24"/>
      <c r="Q38" s="11"/>
      <c r="R38" s="11"/>
      <c r="S38" s="24"/>
      <c r="T38" s="11"/>
      <c r="U38" s="25"/>
      <c r="V38" s="25"/>
      <c r="W38" s="37">
        <f t="shared" si="4"/>
        <v>0</v>
      </c>
      <c r="X38" s="38">
        <f t="shared" si="5"/>
        <v>0</v>
      </c>
      <c r="Y38" s="38">
        <f t="shared" si="6"/>
        <v>0</v>
      </c>
      <c r="Z38" s="10">
        <f t="shared" si="7"/>
        <v>500</v>
      </c>
      <c r="AB38" s="6"/>
    </row>
    <row r="39" spans="1:26" ht="12.75">
      <c r="A39" s="28">
        <v>31</v>
      </c>
      <c r="B39" s="34"/>
      <c r="C39" s="17"/>
      <c r="D39" s="21"/>
      <c r="E39" s="21"/>
      <c r="F39" s="21"/>
      <c r="G39" s="21"/>
      <c r="H39" s="16">
        <v>500</v>
      </c>
      <c r="I39" s="9"/>
      <c r="J39" s="8"/>
      <c r="K39" s="25"/>
      <c r="L39" s="24"/>
      <c r="M39" s="11"/>
      <c r="N39" s="24"/>
      <c r="O39" s="11"/>
      <c r="P39" s="24"/>
      <c r="Q39" s="11"/>
      <c r="R39" s="11"/>
      <c r="S39" s="24"/>
      <c r="T39" s="11"/>
      <c r="U39" s="25"/>
      <c r="V39" s="25"/>
      <c r="W39" s="37">
        <f t="shared" si="4"/>
        <v>0</v>
      </c>
      <c r="X39" s="38">
        <f t="shared" si="5"/>
        <v>0</v>
      </c>
      <c r="Y39" s="38">
        <f t="shared" si="6"/>
        <v>0</v>
      </c>
      <c r="Z39" s="10">
        <f t="shared" si="7"/>
        <v>500</v>
      </c>
    </row>
    <row r="40" spans="1:26" ht="12.75">
      <c r="A40" s="28">
        <v>32</v>
      </c>
      <c r="B40" s="33"/>
      <c r="C40" s="20"/>
      <c r="D40" s="19"/>
      <c r="E40" s="21"/>
      <c r="F40" s="21"/>
      <c r="G40" s="21"/>
      <c r="H40" s="16">
        <v>500</v>
      </c>
      <c r="I40" s="9"/>
      <c r="J40" s="8"/>
      <c r="K40" s="25"/>
      <c r="L40" s="24"/>
      <c r="M40" s="11"/>
      <c r="N40" s="24"/>
      <c r="O40" s="11"/>
      <c r="P40" s="24"/>
      <c r="Q40" s="11"/>
      <c r="R40" s="11"/>
      <c r="S40" s="24"/>
      <c r="T40" s="11"/>
      <c r="U40" s="25"/>
      <c r="V40" s="25"/>
      <c r="W40" s="37">
        <f t="shared" si="4"/>
        <v>0</v>
      </c>
      <c r="X40" s="38">
        <f t="shared" si="5"/>
        <v>0</v>
      </c>
      <c r="Y40" s="38">
        <f t="shared" si="6"/>
        <v>0</v>
      </c>
      <c r="Z40" s="10">
        <f t="shared" si="7"/>
        <v>500</v>
      </c>
    </row>
    <row r="41" spans="1:26" ht="12.75">
      <c r="A41" s="28">
        <v>33</v>
      </c>
      <c r="B41" s="33"/>
      <c r="C41" s="20"/>
      <c r="D41" s="19"/>
      <c r="E41" s="21"/>
      <c r="F41" s="21"/>
      <c r="G41" s="21"/>
      <c r="H41" s="16">
        <v>500</v>
      </c>
      <c r="I41" s="9"/>
      <c r="J41" s="8"/>
      <c r="K41" s="25"/>
      <c r="L41" s="24"/>
      <c r="M41" s="11"/>
      <c r="N41" s="24"/>
      <c r="O41" s="11"/>
      <c r="P41" s="24"/>
      <c r="Q41" s="11"/>
      <c r="R41" s="11"/>
      <c r="S41" s="24"/>
      <c r="T41" s="11"/>
      <c r="U41" s="25"/>
      <c r="V41" s="25"/>
      <c r="W41" s="37">
        <f t="shared" si="4"/>
        <v>0</v>
      </c>
      <c r="X41" s="38">
        <f t="shared" si="5"/>
        <v>0</v>
      </c>
      <c r="Y41" s="38">
        <f t="shared" si="6"/>
        <v>0</v>
      </c>
      <c r="Z41" s="10">
        <f t="shared" si="7"/>
        <v>500</v>
      </c>
    </row>
    <row r="42" spans="1:26" ht="12.75">
      <c r="A42" s="28">
        <v>34</v>
      </c>
      <c r="B42" s="33"/>
      <c r="C42" s="20"/>
      <c r="D42" s="19"/>
      <c r="E42" s="21"/>
      <c r="F42" s="21"/>
      <c r="G42" s="21"/>
      <c r="H42" s="16">
        <v>500</v>
      </c>
      <c r="I42" s="9"/>
      <c r="J42" s="8"/>
      <c r="K42" s="25"/>
      <c r="L42" s="24"/>
      <c r="M42" s="11"/>
      <c r="N42" s="24"/>
      <c r="O42" s="11"/>
      <c r="P42" s="24"/>
      <c r="Q42" s="11"/>
      <c r="R42" s="11"/>
      <c r="S42" s="24"/>
      <c r="T42" s="11"/>
      <c r="U42" s="25"/>
      <c r="V42" s="25"/>
      <c r="W42" s="37">
        <f t="shared" si="4"/>
        <v>0</v>
      </c>
      <c r="X42" s="38">
        <f t="shared" si="5"/>
        <v>0</v>
      </c>
      <c r="Y42" s="38">
        <f t="shared" si="6"/>
        <v>0</v>
      </c>
      <c r="Z42" s="10">
        <f t="shared" si="7"/>
        <v>500</v>
      </c>
    </row>
    <row r="43" spans="11:24" ht="12.75">
      <c r="K43"/>
      <c r="P43"/>
      <c r="U43"/>
      <c r="V43"/>
      <c r="W43"/>
      <c r="X43"/>
    </row>
    <row r="44" spans="11:24" ht="12.75">
      <c r="K44"/>
      <c r="P44"/>
      <c r="U44"/>
      <c r="V44"/>
      <c r="W44"/>
      <c r="X44"/>
    </row>
    <row r="45" spans="11:24" ht="12.75">
      <c r="K45"/>
      <c r="P45"/>
      <c r="U45"/>
      <c r="V45"/>
      <c r="W45"/>
      <c r="X45"/>
    </row>
    <row r="46" spans="11:24" ht="12.75">
      <c r="K46"/>
      <c r="P46"/>
      <c r="U46"/>
      <c r="V46"/>
      <c r="W46"/>
      <c r="X46"/>
    </row>
    <row r="47" spans="11:24" ht="12.75">
      <c r="K47"/>
      <c r="P47"/>
      <c r="U47"/>
      <c r="V47"/>
      <c r="W47"/>
      <c r="X47"/>
    </row>
    <row r="48" spans="11:24" ht="12.75">
      <c r="K48"/>
      <c r="P48"/>
      <c r="U48"/>
      <c r="V48"/>
      <c r="W48"/>
      <c r="X48"/>
    </row>
    <row r="49" spans="11:24" ht="12.75">
      <c r="K49"/>
      <c r="P49"/>
      <c r="U49"/>
      <c r="V49"/>
      <c r="W49"/>
      <c r="X49"/>
    </row>
    <row r="50" spans="11:24" ht="12.75">
      <c r="K50"/>
      <c r="P50"/>
      <c r="U50"/>
      <c r="V50"/>
      <c r="W50"/>
      <c r="X50"/>
    </row>
  </sheetData>
  <sheetProtection/>
  <mergeCells count="25">
    <mergeCell ref="E6:E8"/>
    <mergeCell ref="F6:F8"/>
    <mergeCell ref="A6:A8"/>
    <mergeCell ref="B6:B8"/>
    <mergeCell ref="C6:C8"/>
    <mergeCell ref="D6:D8"/>
    <mergeCell ref="V6:V8"/>
    <mergeCell ref="W6:W8"/>
    <mergeCell ref="X6:X8"/>
    <mergeCell ref="G6:G8"/>
    <mergeCell ref="H6:H8"/>
    <mergeCell ref="I6:J6"/>
    <mergeCell ref="K6:K8"/>
    <mergeCell ref="L6:M6"/>
    <mergeCell ref="N6:O6"/>
    <mergeCell ref="Y6:Y8"/>
    <mergeCell ref="Z6:Z8"/>
    <mergeCell ref="I7:J7"/>
    <mergeCell ref="L7:M7"/>
    <mergeCell ref="N7:O7"/>
    <mergeCell ref="P7:Q7"/>
    <mergeCell ref="S7:T7"/>
    <mergeCell ref="P6:Q6"/>
    <mergeCell ref="S6:T6"/>
    <mergeCell ref="U6:U8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F42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4.25390625" style="0" customWidth="1"/>
    <col min="2" max="2" width="12.875" style="0" customWidth="1"/>
    <col min="3" max="3" width="5.00390625" style="0" customWidth="1"/>
    <col min="4" max="4" width="28.875" style="0" customWidth="1"/>
    <col min="5" max="7" width="20.75390625" style="0" customWidth="1"/>
    <col min="8" max="8" width="5.75390625" style="0" bestFit="1" customWidth="1"/>
    <col min="9" max="9" width="6.375" style="5" customWidth="1"/>
    <col min="10" max="10" width="5.875" style="0" customWidth="1"/>
    <col min="11" max="11" width="8.75390625" style="13" customWidth="1"/>
    <col min="12" max="12" width="5.75390625" style="0" customWidth="1"/>
    <col min="13" max="13" width="6.125" style="0" customWidth="1"/>
    <col min="14" max="14" width="6.75390625" style="0" customWidth="1"/>
    <col min="15" max="15" width="5.75390625" style="0" customWidth="1"/>
    <col min="16" max="16" width="5.375" style="2" customWidth="1"/>
    <col min="17" max="17" width="5.625" style="0" bestFit="1" customWidth="1"/>
    <col min="18" max="18" width="6.75390625" style="0" customWidth="1"/>
    <col min="19" max="19" width="7.625" style="0" customWidth="1"/>
    <col min="20" max="22" width="8.75390625" style="13" customWidth="1"/>
    <col min="23" max="23" width="8.75390625" style="5" customWidth="1"/>
    <col min="24" max="24" width="8.00390625" style="1" customWidth="1"/>
    <col min="25" max="25" width="8.875" style="1" customWidth="1"/>
  </cols>
  <sheetData>
    <row r="1" spans="1:27" s="45" customFormat="1" ht="18.75">
      <c r="A1" s="47" t="str">
        <f>Osnovni_podatki!B7</f>
        <v>Gasilska zveza Celje</v>
      </c>
      <c r="B1" s="47"/>
      <c r="C1" s="47"/>
      <c r="D1" s="47"/>
      <c r="E1" s="47"/>
      <c r="F1" s="47"/>
      <c r="G1" s="47"/>
      <c r="H1" s="47"/>
      <c r="I1" s="47"/>
      <c r="J1" s="47"/>
      <c r="K1" s="48" t="str">
        <f>Osnovni_podatki!B6</f>
        <v>Tekmovanje gasilcev pripravnikov v gasilski orientaciji</v>
      </c>
      <c r="N1" s="48"/>
      <c r="O1" s="48"/>
      <c r="P1" s="48"/>
      <c r="Q1" s="48"/>
      <c r="R1" s="48"/>
      <c r="S1" s="48"/>
      <c r="T1" s="48"/>
      <c r="U1" s="48"/>
      <c r="V1" s="48"/>
      <c r="W1" s="49"/>
      <c r="X1" s="49"/>
      <c r="Y1" s="50" t="str">
        <f>Osnovni_podatki!B8&amp;", "&amp;TEXT(Osnovni_podatki!B9,"dd. mmmm yyyy")</f>
        <v>, 10. maj 2014</v>
      </c>
      <c r="AA1" s="49"/>
    </row>
    <row r="2" spans="1:32" s="1" customFormat="1" ht="18">
      <c r="A2" s="51"/>
      <c r="B2" s="51"/>
      <c r="C2" s="51"/>
      <c r="D2" s="39"/>
      <c r="E2" s="52"/>
      <c r="F2" s="52"/>
      <c r="G2" s="52"/>
      <c r="H2" s="52"/>
      <c r="I2" s="52"/>
      <c r="J2" s="52"/>
      <c r="K2" s="52"/>
      <c r="L2" s="51"/>
      <c r="M2" s="53"/>
      <c r="N2" s="54"/>
      <c r="O2" s="55"/>
      <c r="P2" s="56"/>
      <c r="Q2" s="57"/>
      <c r="R2" s="53"/>
      <c r="S2" s="57"/>
      <c r="T2" s="53"/>
      <c r="U2" s="55"/>
      <c r="V2" s="55"/>
      <c r="W2" s="55"/>
      <c r="X2" s="51"/>
      <c r="Y2" s="58"/>
      <c r="Z2" s="58"/>
      <c r="AA2" s="51"/>
      <c r="AB2" s="51"/>
      <c r="AC2" s="4"/>
      <c r="AD2" s="4"/>
      <c r="AE2" s="4"/>
      <c r="AF2" s="4"/>
    </row>
    <row r="3" spans="1:32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59"/>
      <c r="M3" s="59"/>
      <c r="N3" s="59"/>
      <c r="O3" s="26"/>
      <c r="P3" s="59"/>
      <c r="Q3" s="39"/>
      <c r="R3" s="39"/>
      <c r="S3" s="39"/>
      <c r="T3" s="39"/>
      <c r="U3" s="26"/>
      <c r="V3" s="26"/>
      <c r="W3" s="27"/>
      <c r="X3" s="51"/>
      <c r="Y3" s="51"/>
      <c r="Z3" s="39"/>
      <c r="AA3" s="39"/>
      <c r="AB3" s="39"/>
      <c r="AC3" s="3"/>
      <c r="AD3" s="3"/>
      <c r="AE3" s="3"/>
      <c r="AF3" s="3"/>
    </row>
    <row r="4" spans="1:32" ht="18" customHeight="1">
      <c r="A4" s="39"/>
      <c r="B4" s="39"/>
      <c r="C4" s="39"/>
      <c r="D4" s="63" t="s">
        <v>17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26"/>
      <c r="V4" s="51"/>
      <c r="W4" s="51"/>
      <c r="X4" s="51"/>
      <c r="Y4" s="51"/>
      <c r="Z4" s="51"/>
      <c r="AA4" s="51"/>
      <c r="AB4" s="39"/>
      <c r="AC4" s="3"/>
      <c r="AD4" s="3"/>
      <c r="AE4" s="3"/>
      <c r="AF4" s="3"/>
    </row>
    <row r="5" spans="1:32" ht="18" customHeight="1">
      <c r="A5" s="39"/>
      <c r="B5" s="39"/>
      <c r="C5" s="39"/>
      <c r="D5" s="63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26"/>
      <c r="V5" s="51"/>
      <c r="W5" s="51"/>
      <c r="X5" s="51"/>
      <c r="Y5" s="51"/>
      <c r="Z5" s="51"/>
      <c r="AA5" s="51"/>
      <c r="AB5" s="39"/>
      <c r="AC5" s="3"/>
      <c r="AD5" s="3"/>
      <c r="AE5" s="3"/>
      <c r="AF5" s="3"/>
    </row>
    <row r="6" spans="1:32" ht="18" customHeight="1">
      <c r="A6" s="82" t="s">
        <v>19</v>
      </c>
      <c r="B6" s="82" t="s">
        <v>18</v>
      </c>
      <c r="C6" s="82" t="s">
        <v>42</v>
      </c>
      <c r="D6" s="82" t="s">
        <v>4</v>
      </c>
      <c r="E6" s="82" t="s">
        <v>23</v>
      </c>
      <c r="F6" s="82" t="s">
        <v>36</v>
      </c>
      <c r="G6" s="82" t="s">
        <v>37</v>
      </c>
      <c r="H6" s="82" t="s">
        <v>38</v>
      </c>
      <c r="I6" s="80" t="s">
        <v>6</v>
      </c>
      <c r="J6" s="81"/>
      <c r="K6" s="83" t="s">
        <v>20</v>
      </c>
      <c r="L6" s="80" t="s">
        <v>5</v>
      </c>
      <c r="M6" s="81"/>
      <c r="N6" s="80" t="s">
        <v>0</v>
      </c>
      <c r="O6" s="81"/>
      <c r="P6" s="80" t="s">
        <v>2</v>
      </c>
      <c r="Q6" s="81"/>
      <c r="R6" s="29" t="s">
        <v>1</v>
      </c>
      <c r="S6" s="29" t="s">
        <v>12</v>
      </c>
      <c r="T6" s="77" t="s">
        <v>40</v>
      </c>
      <c r="U6" s="77" t="s">
        <v>41</v>
      </c>
      <c r="V6" s="77" t="s">
        <v>22</v>
      </c>
      <c r="W6" s="77" t="s">
        <v>21</v>
      </c>
      <c r="X6" s="77" t="s">
        <v>24</v>
      </c>
      <c r="Y6" s="76" t="s">
        <v>3</v>
      </c>
      <c r="Z6" s="51"/>
      <c r="AA6" s="51"/>
      <c r="AB6" s="39"/>
      <c r="AC6" s="3"/>
      <c r="AD6" s="3"/>
      <c r="AE6" s="3"/>
      <c r="AF6" s="3"/>
    </row>
    <row r="7" spans="1:32" ht="39.75" customHeight="1">
      <c r="A7" s="82"/>
      <c r="B7" s="82"/>
      <c r="C7" s="82"/>
      <c r="D7" s="82"/>
      <c r="E7" s="82"/>
      <c r="F7" s="82"/>
      <c r="G7" s="82"/>
      <c r="H7" s="82"/>
      <c r="I7" s="86" t="s">
        <v>45</v>
      </c>
      <c r="J7" s="87"/>
      <c r="K7" s="84"/>
      <c r="L7" s="86" t="s">
        <v>9</v>
      </c>
      <c r="M7" s="87"/>
      <c r="N7" s="86" t="s">
        <v>43</v>
      </c>
      <c r="O7" s="87"/>
      <c r="P7" s="86" t="s">
        <v>44</v>
      </c>
      <c r="Q7" s="87"/>
      <c r="R7" s="46" t="s">
        <v>39</v>
      </c>
      <c r="S7" s="46" t="s">
        <v>25</v>
      </c>
      <c r="T7" s="77"/>
      <c r="U7" s="77"/>
      <c r="V7" s="77"/>
      <c r="W7" s="77"/>
      <c r="X7" s="77"/>
      <c r="Y7" s="76"/>
      <c r="Z7" s="51"/>
      <c r="AA7" s="51"/>
      <c r="AB7" s="39"/>
      <c r="AC7" s="3"/>
      <c r="AD7" s="3"/>
      <c r="AE7" s="3"/>
      <c r="AF7" s="3"/>
    </row>
    <row r="8" spans="1:32" ht="15" customHeight="1">
      <c r="A8" s="82"/>
      <c r="B8" s="82"/>
      <c r="C8" s="82"/>
      <c r="D8" s="82"/>
      <c r="E8" s="82"/>
      <c r="F8" s="82"/>
      <c r="G8" s="82"/>
      <c r="H8" s="82"/>
      <c r="I8" s="35" t="s">
        <v>8</v>
      </c>
      <c r="J8" s="36" t="s">
        <v>7</v>
      </c>
      <c r="K8" s="85"/>
      <c r="L8" s="35" t="s">
        <v>8</v>
      </c>
      <c r="M8" s="36" t="s">
        <v>7</v>
      </c>
      <c r="N8" s="35" t="s">
        <v>8</v>
      </c>
      <c r="O8" s="36" t="s">
        <v>7</v>
      </c>
      <c r="P8" s="35" t="s">
        <v>8</v>
      </c>
      <c r="Q8" s="36" t="s">
        <v>7</v>
      </c>
      <c r="R8" s="30" t="s">
        <v>7</v>
      </c>
      <c r="S8" s="30" t="s">
        <v>7</v>
      </c>
      <c r="T8" s="77"/>
      <c r="U8" s="77"/>
      <c r="V8" s="77"/>
      <c r="W8" s="77"/>
      <c r="X8" s="77"/>
      <c r="Y8" s="76"/>
      <c r="Z8" s="51"/>
      <c r="AA8" s="51"/>
      <c r="AB8" s="39"/>
      <c r="AC8" s="3"/>
      <c r="AD8" s="3"/>
      <c r="AE8" s="3"/>
      <c r="AF8" s="3"/>
    </row>
    <row r="9" spans="1:30" ht="12.75">
      <c r="A9" s="28">
        <v>1</v>
      </c>
      <c r="B9" s="34"/>
      <c r="C9" s="22"/>
      <c r="D9" s="23" t="s">
        <v>77</v>
      </c>
      <c r="E9" s="21" t="s">
        <v>47</v>
      </c>
      <c r="F9" s="21" t="s">
        <v>47</v>
      </c>
      <c r="G9" s="21"/>
      <c r="H9" s="16">
        <v>500</v>
      </c>
      <c r="I9" s="24">
        <v>30.81</v>
      </c>
      <c r="J9" s="11">
        <v>1</v>
      </c>
      <c r="K9" s="14">
        <v>0.7000000000000001</v>
      </c>
      <c r="L9" s="9">
        <v>53</v>
      </c>
      <c r="M9" s="8">
        <v>0</v>
      </c>
      <c r="N9" s="9">
        <v>39.43</v>
      </c>
      <c r="O9" s="8">
        <v>10</v>
      </c>
      <c r="P9" s="24">
        <v>10.8</v>
      </c>
      <c r="Q9" s="11">
        <v>0</v>
      </c>
      <c r="R9" s="11">
        <v>0</v>
      </c>
      <c r="S9" s="11">
        <v>2</v>
      </c>
      <c r="T9" s="12">
        <v>0.7298726851851852</v>
      </c>
      <c r="U9" s="12">
        <v>0.004861111111111111</v>
      </c>
      <c r="V9" s="15">
        <f>T9-K9-U9</f>
        <v>0.025011574074074044</v>
      </c>
      <c r="W9" s="38">
        <f>((((HOUR(V9))*3600)+((MINUTE(V9))*60)+(SECOND(V9)))*2)/60</f>
        <v>72.03333333333333</v>
      </c>
      <c r="X9" s="38">
        <f>SUM(I9:J9)+SUM(L9:S9)+W9</f>
        <v>219.07333333333332</v>
      </c>
      <c r="Y9" s="7">
        <f>H9-X9</f>
        <v>280.9266666666667</v>
      </c>
      <c r="Z9" s="6"/>
      <c r="AA9" s="6"/>
      <c r="AB9" s="3"/>
      <c r="AC9" s="3"/>
      <c r="AD9" s="3"/>
    </row>
    <row r="10" spans="1:30" ht="12.75">
      <c r="A10" s="28">
        <v>2</v>
      </c>
      <c r="B10" s="34"/>
      <c r="C10" s="22"/>
      <c r="D10" s="23"/>
      <c r="E10" s="21"/>
      <c r="F10" s="21"/>
      <c r="G10" s="21"/>
      <c r="H10" s="16">
        <v>500</v>
      </c>
      <c r="I10" s="24"/>
      <c r="J10" s="11"/>
      <c r="K10" s="14"/>
      <c r="L10" s="9"/>
      <c r="M10" s="8"/>
      <c r="N10" s="9"/>
      <c r="O10" s="8"/>
      <c r="P10" s="24"/>
      <c r="Q10" s="11"/>
      <c r="R10" s="11"/>
      <c r="S10" s="11"/>
      <c r="T10" s="12"/>
      <c r="U10" s="12"/>
      <c r="V10" s="15">
        <f aca="true" t="shared" si="0" ref="V10:V42">T10-K10-U10</f>
        <v>0</v>
      </c>
      <c r="W10" s="38">
        <f aca="true" t="shared" si="1" ref="W10:W42">((((HOUR(V10))*3600)+((MINUTE(V10))*60)+(SECOND(V10)))*2)/60</f>
        <v>0</v>
      </c>
      <c r="X10" s="38">
        <f aca="true" t="shared" si="2" ref="X10:X42">SUM(I10:J10)+SUM(L10:S10)+W10</f>
        <v>0</v>
      </c>
      <c r="Y10" s="7">
        <f aca="true" t="shared" si="3" ref="Y10:Y42">H10-X10</f>
        <v>500</v>
      </c>
      <c r="Z10" s="6"/>
      <c r="AA10" s="6"/>
      <c r="AB10" s="3"/>
      <c r="AC10" s="3"/>
      <c r="AD10" s="3"/>
    </row>
    <row r="11" spans="1:30" ht="12.75">
      <c r="A11" s="28">
        <v>3</v>
      </c>
      <c r="B11" s="34"/>
      <c r="C11" s="22"/>
      <c r="D11" s="23"/>
      <c r="E11" s="21"/>
      <c r="F11" s="21"/>
      <c r="G11" s="21"/>
      <c r="H11" s="16">
        <v>500</v>
      </c>
      <c r="I11" s="24"/>
      <c r="J11" s="11"/>
      <c r="K11" s="14"/>
      <c r="L11" s="9"/>
      <c r="M11" s="8"/>
      <c r="N11" s="9"/>
      <c r="O11" s="8"/>
      <c r="P11" s="24"/>
      <c r="Q11" s="11"/>
      <c r="R11" s="11"/>
      <c r="S11" s="11"/>
      <c r="T11" s="12"/>
      <c r="U11" s="12"/>
      <c r="V11" s="15">
        <f t="shared" si="0"/>
        <v>0</v>
      </c>
      <c r="W11" s="38">
        <f t="shared" si="1"/>
        <v>0</v>
      </c>
      <c r="X11" s="38">
        <f t="shared" si="2"/>
        <v>0</v>
      </c>
      <c r="Y11" s="7">
        <f t="shared" si="3"/>
        <v>500</v>
      </c>
      <c r="Z11" s="6"/>
      <c r="AA11" s="6"/>
      <c r="AB11" s="3"/>
      <c r="AC11" s="3"/>
      <c r="AD11" s="3"/>
    </row>
    <row r="12" spans="1:30" ht="12.75">
      <c r="A12" s="28">
        <v>4</v>
      </c>
      <c r="B12" s="34"/>
      <c r="C12" s="22"/>
      <c r="D12" s="23"/>
      <c r="E12" s="21"/>
      <c r="F12" s="21"/>
      <c r="G12" s="21"/>
      <c r="H12" s="16">
        <v>500</v>
      </c>
      <c r="I12" s="24"/>
      <c r="J12" s="11"/>
      <c r="K12" s="14"/>
      <c r="L12" s="9"/>
      <c r="M12" s="8"/>
      <c r="N12" s="9"/>
      <c r="O12" s="8"/>
      <c r="P12" s="24"/>
      <c r="Q12" s="11"/>
      <c r="R12" s="11"/>
      <c r="S12" s="11"/>
      <c r="T12" s="12"/>
      <c r="U12" s="12"/>
      <c r="V12" s="15">
        <f t="shared" si="0"/>
        <v>0</v>
      </c>
      <c r="W12" s="38">
        <f t="shared" si="1"/>
        <v>0</v>
      </c>
      <c r="X12" s="38">
        <f t="shared" si="2"/>
        <v>0</v>
      </c>
      <c r="Y12" s="7">
        <f t="shared" si="3"/>
        <v>500</v>
      </c>
      <c r="Z12" s="6"/>
      <c r="AA12" s="6"/>
      <c r="AB12" s="3"/>
      <c r="AC12" s="3"/>
      <c r="AD12" s="3"/>
    </row>
    <row r="13" spans="1:30" ht="12.75">
      <c r="A13" s="28">
        <v>5</v>
      </c>
      <c r="B13" s="34"/>
      <c r="C13" s="22"/>
      <c r="D13" s="23"/>
      <c r="E13" s="21"/>
      <c r="F13" s="21"/>
      <c r="G13" s="21"/>
      <c r="H13" s="16">
        <v>500</v>
      </c>
      <c r="I13" s="24"/>
      <c r="J13" s="11"/>
      <c r="K13" s="14"/>
      <c r="L13" s="9"/>
      <c r="M13" s="8"/>
      <c r="N13" s="9"/>
      <c r="O13" s="8"/>
      <c r="P13" s="24"/>
      <c r="Q13" s="11"/>
      <c r="R13" s="11"/>
      <c r="S13" s="11"/>
      <c r="T13" s="12"/>
      <c r="U13" s="12"/>
      <c r="V13" s="15">
        <f t="shared" si="0"/>
        <v>0</v>
      </c>
      <c r="W13" s="38">
        <f t="shared" si="1"/>
        <v>0</v>
      </c>
      <c r="X13" s="38">
        <f t="shared" si="2"/>
        <v>0</v>
      </c>
      <c r="Y13" s="7">
        <f t="shared" si="3"/>
        <v>500</v>
      </c>
      <c r="Z13" s="6"/>
      <c r="AA13" s="6"/>
      <c r="AB13" s="3"/>
      <c r="AC13" s="3"/>
      <c r="AD13" s="3"/>
    </row>
    <row r="14" spans="1:30" ht="12.75">
      <c r="A14" s="28">
        <v>6</v>
      </c>
      <c r="B14" s="34"/>
      <c r="C14" s="22"/>
      <c r="D14" s="23"/>
      <c r="E14" s="21"/>
      <c r="F14" s="21"/>
      <c r="G14" s="21"/>
      <c r="H14" s="16">
        <v>500</v>
      </c>
      <c r="I14" s="24"/>
      <c r="J14" s="11"/>
      <c r="K14" s="14"/>
      <c r="L14" s="9"/>
      <c r="M14" s="8"/>
      <c r="N14" s="9"/>
      <c r="O14" s="8"/>
      <c r="P14" s="24"/>
      <c r="Q14" s="11"/>
      <c r="R14" s="11"/>
      <c r="S14" s="11"/>
      <c r="T14" s="12"/>
      <c r="U14" s="12"/>
      <c r="V14" s="15">
        <f t="shared" si="0"/>
        <v>0</v>
      </c>
      <c r="W14" s="38">
        <f t="shared" si="1"/>
        <v>0</v>
      </c>
      <c r="X14" s="38">
        <f t="shared" si="2"/>
        <v>0</v>
      </c>
      <c r="Y14" s="7">
        <f t="shared" si="3"/>
        <v>500</v>
      </c>
      <c r="Z14" s="6"/>
      <c r="AA14" s="6"/>
      <c r="AB14" s="3"/>
      <c r="AC14" s="3"/>
      <c r="AD14" s="3"/>
    </row>
    <row r="15" spans="1:30" ht="12.75">
      <c r="A15" s="28">
        <v>7</v>
      </c>
      <c r="B15" s="34"/>
      <c r="C15" s="22"/>
      <c r="D15" s="23"/>
      <c r="E15" s="21"/>
      <c r="F15" s="21"/>
      <c r="G15" s="21"/>
      <c r="H15" s="16">
        <v>500</v>
      </c>
      <c r="I15" s="24"/>
      <c r="J15" s="11"/>
      <c r="K15" s="14"/>
      <c r="L15" s="9"/>
      <c r="M15" s="8"/>
      <c r="N15" s="9"/>
      <c r="O15" s="8"/>
      <c r="P15" s="24"/>
      <c r="Q15" s="11"/>
      <c r="R15" s="11"/>
      <c r="S15" s="11"/>
      <c r="T15" s="12"/>
      <c r="U15" s="12"/>
      <c r="V15" s="15">
        <f t="shared" si="0"/>
        <v>0</v>
      </c>
      <c r="W15" s="38">
        <f t="shared" si="1"/>
        <v>0</v>
      </c>
      <c r="X15" s="38">
        <f t="shared" si="2"/>
        <v>0</v>
      </c>
      <c r="Y15" s="7">
        <f t="shared" si="3"/>
        <v>500</v>
      </c>
      <c r="Z15" s="6"/>
      <c r="AA15" s="6"/>
      <c r="AB15" s="3"/>
      <c r="AC15" s="3"/>
      <c r="AD15" s="3"/>
    </row>
    <row r="16" spans="1:30" ht="12.75">
      <c r="A16" s="28">
        <v>8</v>
      </c>
      <c r="B16" s="34"/>
      <c r="C16" s="22"/>
      <c r="D16" s="23"/>
      <c r="E16" s="21"/>
      <c r="F16" s="21"/>
      <c r="G16" s="21"/>
      <c r="H16" s="16">
        <v>500</v>
      </c>
      <c r="I16" s="24"/>
      <c r="J16" s="11"/>
      <c r="K16" s="14"/>
      <c r="L16" s="9"/>
      <c r="M16" s="8"/>
      <c r="N16" s="9"/>
      <c r="O16" s="8"/>
      <c r="P16" s="24"/>
      <c r="Q16" s="11"/>
      <c r="R16" s="11"/>
      <c r="S16" s="11"/>
      <c r="T16" s="12"/>
      <c r="U16" s="12"/>
      <c r="V16" s="15">
        <f t="shared" si="0"/>
        <v>0</v>
      </c>
      <c r="W16" s="38">
        <f t="shared" si="1"/>
        <v>0</v>
      </c>
      <c r="X16" s="38">
        <f t="shared" si="2"/>
        <v>0</v>
      </c>
      <c r="Y16" s="7">
        <f t="shared" si="3"/>
        <v>500</v>
      </c>
      <c r="Z16" s="6"/>
      <c r="AA16" s="6"/>
      <c r="AB16" s="3"/>
      <c r="AC16" s="3"/>
      <c r="AD16" s="3"/>
    </row>
    <row r="17" spans="1:30" ht="12.75">
      <c r="A17" s="28">
        <v>9</v>
      </c>
      <c r="B17" s="34"/>
      <c r="C17" s="22"/>
      <c r="D17" s="23"/>
      <c r="E17" s="21"/>
      <c r="F17" s="21"/>
      <c r="G17" s="21"/>
      <c r="H17" s="16">
        <v>500</v>
      </c>
      <c r="I17" s="24"/>
      <c r="J17" s="11"/>
      <c r="K17" s="14"/>
      <c r="L17" s="9"/>
      <c r="M17" s="8"/>
      <c r="N17" s="9"/>
      <c r="O17" s="8"/>
      <c r="P17" s="24"/>
      <c r="Q17" s="11"/>
      <c r="R17" s="11"/>
      <c r="S17" s="11"/>
      <c r="T17" s="12"/>
      <c r="U17" s="12"/>
      <c r="V17" s="15">
        <f t="shared" si="0"/>
        <v>0</v>
      </c>
      <c r="W17" s="38">
        <f t="shared" si="1"/>
        <v>0</v>
      </c>
      <c r="X17" s="38">
        <f t="shared" si="2"/>
        <v>0</v>
      </c>
      <c r="Y17" s="7">
        <f t="shared" si="3"/>
        <v>500</v>
      </c>
      <c r="Z17" s="6"/>
      <c r="AA17" s="6"/>
      <c r="AB17" s="3"/>
      <c r="AC17" s="3"/>
      <c r="AD17" s="3"/>
    </row>
    <row r="18" spans="1:30" ht="12.75">
      <c r="A18" s="28">
        <v>10</v>
      </c>
      <c r="B18" s="34"/>
      <c r="C18" s="22"/>
      <c r="D18" s="23"/>
      <c r="E18" s="21"/>
      <c r="F18" s="21"/>
      <c r="G18" s="21"/>
      <c r="H18" s="16">
        <v>500</v>
      </c>
      <c r="I18" s="24"/>
      <c r="J18" s="11"/>
      <c r="K18" s="14"/>
      <c r="L18" s="9"/>
      <c r="M18" s="8"/>
      <c r="N18" s="9"/>
      <c r="O18" s="8"/>
      <c r="P18" s="24"/>
      <c r="Q18" s="11"/>
      <c r="R18" s="11"/>
      <c r="S18" s="11"/>
      <c r="T18" s="12"/>
      <c r="U18" s="12"/>
      <c r="V18" s="15">
        <f t="shared" si="0"/>
        <v>0</v>
      </c>
      <c r="W18" s="38">
        <f t="shared" si="1"/>
        <v>0</v>
      </c>
      <c r="X18" s="38">
        <f t="shared" si="2"/>
        <v>0</v>
      </c>
      <c r="Y18" s="7">
        <f t="shared" si="3"/>
        <v>500</v>
      </c>
      <c r="Z18" s="6"/>
      <c r="AA18" s="6"/>
      <c r="AB18" s="3"/>
      <c r="AC18" s="3"/>
      <c r="AD18" s="3"/>
    </row>
    <row r="19" spans="1:30" ht="12.75">
      <c r="A19" s="28">
        <v>11</v>
      </c>
      <c r="B19" s="34"/>
      <c r="C19" s="22"/>
      <c r="D19" s="23"/>
      <c r="E19" s="21"/>
      <c r="F19" s="21"/>
      <c r="G19" s="21"/>
      <c r="H19" s="16">
        <v>500</v>
      </c>
      <c r="I19" s="24"/>
      <c r="J19" s="11"/>
      <c r="K19" s="14"/>
      <c r="L19" s="9"/>
      <c r="M19" s="8"/>
      <c r="N19" s="9"/>
      <c r="O19" s="8"/>
      <c r="P19" s="24"/>
      <c r="Q19" s="11"/>
      <c r="R19" s="11"/>
      <c r="S19" s="11"/>
      <c r="T19" s="12"/>
      <c r="U19" s="12"/>
      <c r="V19" s="15">
        <f t="shared" si="0"/>
        <v>0</v>
      </c>
      <c r="W19" s="38">
        <f t="shared" si="1"/>
        <v>0</v>
      </c>
      <c r="X19" s="38">
        <f t="shared" si="2"/>
        <v>0</v>
      </c>
      <c r="Y19" s="7">
        <f t="shared" si="3"/>
        <v>500</v>
      </c>
      <c r="Z19" s="6"/>
      <c r="AA19" s="6"/>
      <c r="AB19" s="3"/>
      <c r="AC19" s="3"/>
      <c r="AD19" s="3"/>
    </row>
    <row r="20" spans="1:30" ht="12.75">
      <c r="A20" s="28">
        <v>12</v>
      </c>
      <c r="B20" s="34"/>
      <c r="C20" s="22"/>
      <c r="D20" s="23"/>
      <c r="E20" s="21"/>
      <c r="F20" s="21"/>
      <c r="G20" s="21"/>
      <c r="H20" s="16">
        <v>500</v>
      </c>
      <c r="I20" s="24"/>
      <c r="J20" s="11"/>
      <c r="K20" s="14"/>
      <c r="L20" s="9"/>
      <c r="M20" s="8"/>
      <c r="N20" s="9"/>
      <c r="O20" s="8"/>
      <c r="P20" s="24"/>
      <c r="Q20" s="11"/>
      <c r="R20" s="11"/>
      <c r="S20" s="11"/>
      <c r="T20" s="12"/>
      <c r="U20" s="12"/>
      <c r="V20" s="15">
        <f t="shared" si="0"/>
        <v>0</v>
      </c>
      <c r="W20" s="38">
        <f t="shared" si="1"/>
        <v>0</v>
      </c>
      <c r="X20" s="38">
        <f t="shared" si="2"/>
        <v>0</v>
      </c>
      <c r="Y20" s="7">
        <f t="shared" si="3"/>
        <v>500</v>
      </c>
      <c r="Z20" s="6"/>
      <c r="AA20" s="6"/>
      <c r="AB20" s="3"/>
      <c r="AC20" s="3"/>
      <c r="AD20" s="3"/>
    </row>
    <row r="21" spans="1:30" ht="12.75">
      <c r="A21" s="28">
        <v>13</v>
      </c>
      <c r="B21" s="34"/>
      <c r="C21" s="22"/>
      <c r="D21" s="23"/>
      <c r="E21" s="21"/>
      <c r="F21" s="21"/>
      <c r="G21" s="21"/>
      <c r="H21" s="16">
        <v>500</v>
      </c>
      <c r="I21" s="24"/>
      <c r="J21" s="11"/>
      <c r="K21" s="14"/>
      <c r="L21" s="9"/>
      <c r="M21" s="8"/>
      <c r="N21" s="9"/>
      <c r="O21" s="8"/>
      <c r="P21" s="24"/>
      <c r="Q21" s="11"/>
      <c r="R21" s="11"/>
      <c r="S21" s="11"/>
      <c r="T21" s="12"/>
      <c r="U21" s="12"/>
      <c r="V21" s="15">
        <f t="shared" si="0"/>
        <v>0</v>
      </c>
      <c r="W21" s="38">
        <f t="shared" si="1"/>
        <v>0</v>
      </c>
      <c r="X21" s="38">
        <f t="shared" si="2"/>
        <v>0</v>
      </c>
      <c r="Y21" s="7">
        <f t="shared" si="3"/>
        <v>500</v>
      </c>
      <c r="Z21" s="6"/>
      <c r="AA21" s="6"/>
      <c r="AB21" s="3"/>
      <c r="AC21" s="3"/>
      <c r="AD21" s="3"/>
    </row>
    <row r="22" spans="1:30" ht="12.75">
      <c r="A22" s="28">
        <v>14</v>
      </c>
      <c r="B22" s="34"/>
      <c r="C22" s="22"/>
      <c r="D22" s="23"/>
      <c r="E22" s="21"/>
      <c r="F22" s="21"/>
      <c r="G22" s="21"/>
      <c r="H22" s="16">
        <v>500</v>
      </c>
      <c r="I22" s="24"/>
      <c r="J22" s="11"/>
      <c r="K22" s="14"/>
      <c r="L22" s="9"/>
      <c r="M22" s="8"/>
      <c r="N22" s="9"/>
      <c r="O22" s="8"/>
      <c r="P22" s="24"/>
      <c r="Q22" s="11"/>
      <c r="R22" s="11"/>
      <c r="S22" s="11"/>
      <c r="T22" s="12"/>
      <c r="U22" s="12"/>
      <c r="V22" s="15">
        <f t="shared" si="0"/>
        <v>0</v>
      </c>
      <c r="W22" s="38">
        <f t="shared" si="1"/>
        <v>0</v>
      </c>
      <c r="X22" s="38">
        <f t="shared" si="2"/>
        <v>0</v>
      </c>
      <c r="Y22" s="7">
        <f t="shared" si="3"/>
        <v>500</v>
      </c>
      <c r="Z22" s="6"/>
      <c r="AA22" s="6"/>
      <c r="AB22" s="3"/>
      <c r="AC22" s="3"/>
      <c r="AD22" s="3"/>
    </row>
    <row r="23" spans="1:30" ht="12.75">
      <c r="A23" s="28">
        <v>15</v>
      </c>
      <c r="B23" s="34"/>
      <c r="C23" s="22"/>
      <c r="D23" s="23"/>
      <c r="E23" s="21"/>
      <c r="F23" s="21"/>
      <c r="G23" s="21"/>
      <c r="H23" s="16">
        <v>500</v>
      </c>
      <c r="I23" s="24"/>
      <c r="J23" s="11"/>
      <c r="K23" s="14"/>
      <c r="L23" s="9"/>
      <c r="M23" s="8"/>
      <c r="N23" s="9"/>
      <c r="O23" s="8"/>
      <c r="P23" s="24"/>
      <c r="Q23" s="11"/>
      <c r="R23" s="11"/>
      <c r="S23" s="11"/>
      <c r="T23" s="12"/>
      <c r="U23" s="12"/>
      <c r="V23" s="15">
        <f t="shared" si="0"/>
        <v>0</v>
      </c>
      <c r="W23" s="38">
        <f t="shared" si="1"/>
        <v>0</v>
      </c>
      <c r="X23" s="38">
        <f t="shared" si="2"/>
        <v>0</v>
      </c>
      <c r="Y23" s="7">
        <f t="shared" si="3"/>
        <v>500</v>
      </c>
      <c r="Z23" s="6"/>
      <c r="AA23" s="6"/>
      <c r="AB23" s="3"/>
      <c r="AC23" s="3"/>
      <c r="AD23" s="3"/>
    </row>
    <row r="24" spans="1:25" ht="12.75">
      <c r="A24" s="28">
        <v>16</v>
      </c>
      <c r="B24" s="34"/>
      <c r="C24" s="22"/>
      <c r="D24" s="23"/>
      <c r="E24" s="21"/>
      <c r="F24" s="21"/>
      <c r="G24" s="21"/>
      <c r="H24" s="16">
        <v>500</v>
      </c>
      <c r="I24" s="24"/>
      <c r="J24" s="11"/>
      <c r="K24" s="14"/>
      <c r="L24" s="9"/>
      <c r="M24" s="8"/>
      <c r="N24" s="9"/>
      <c r="O24" s="8"/>
      <c r="P24" s="24"/>
      <c r="Q24" s="11"/>
      <c r="R24" s="11"/>
      <c r="S24" s="11"/>
      <c r="T24" s="12"/>
      <c r="U24" s="12"/>
      <c r="V24" s="15">
        <f t="shared" si="0"/>
        <v>0</v>
      </c>
      <c r="W24" s="38">
        <f t="shared" si="1"/>
        <v>0</v>
      </c>
      <c r="X24" s="38">
        <f t="shared" si="2"/>
        <v>0</v>
      </c>
      <c r="Y24" s="7">
        <f t="shared" si="3"/>
        <v>500</v>
      </c>
    </row>
    <row r="25" spans="1:25" ht="12.75">
      <c r="A25" s="28">
        <v>17</v>
      </c>
      <c r="B25" s="34"/>
      <c r="C25" s="22"/>
      <c r="D25" s="23"/>
      <c r="E25" s="21"/>
      <c r="F25" s="21"/>
      <c r="G25" s="21"/>
      <c r="H25" s="16">
        <v>500</v>
      </c>
      <c r="I25" s="24"/>
      <c r="J25" s="11"/>
      <c r="K25" s="14"/>
      <c r="L25" s="9"/>
      <c r="M25" s="8"/>
      <c r="N25" s="9"/>
      <c r="O25" s="8"/>
      <c r="P25" s="24"/>
      <c r="Q25" s="11"/>
      <c r="R25" s="11"/>
      <c r="S25" s="11"/>
      <c r="T25" s="12"/>
      <c r="U25" s="12"/>
      <c r="V25" s="15">
        <f t="shared" si="0"/>
        <v>0</v>
      </c>
      <c r="W25" s="38">
        <f t="shared" si="1"/>
        <v>0</v>
      </c>
      <c r="X25" s="38">
        <f t="shared" si="2"/>
        <v>0</v>
      </c>
      <c r="Y25" s="7">
        <f t="shared" si="3"/>
        <v>500</v>
      </c>
    </row>
    <row r="26" spans="1:25" ht="12.75">
      <c r="A26" s="28">
        <v>18</v>
      </c>
      <c r="B26" s="34"/>
      <c r="C26" s="22"/>
      <c r="D26" s="23"/>
      <c r="E26" s="21"/>
      <c r="F26" s="21"/>
      <c r="G26" s="21"/>
      <c r="H26" s="16">
        <v>500</v>
      </c>
      <c r="I26" s="24"/>
      <c r="J26" s="11"/>
      <c r="K26" s="14"/>
      <c r="L26" s="9"/>
      <c r="M26" s="8"/>
      <c r="N26" s="9"/>
      <c r="O26" s="8"/>
      <c r="P26" s="24"/>
      <c r="Q26" s="11"/>
      <c r="R26" s="11"/>
      <c r="S26" s="11"/>
      <c r="T26" s="12"/>
      <c r="U26" s="12"/>
      <c r="V26" s="15">
        <f t="shared" si="0"/>
        <v>0</v>
      </c>
      <c r="W26" s="38">
        <f t="shared" si="1"/>
        <v>0</v>
      </c>
      <c r="X26" s="38">
        <f t="shared" si="2"/>
        <v>0</v>
      </c>
      <c r="Y26" s="7">
        <f t="shared" si="3"/>
        <v>500</v>
      </c>
    </row>
    <row r="27" spans="1:25" ht="12.75">
      <c r="A27" s="28">
        <v>19</v>
      </c>
      <c r="B27" s="34"/>
      <c r="C27" s="22"/>
      <c r="D27" s="23"/>
      <c r="E27" s="21"/>
      <c r="F27" s="21"/>
      <c r="G27" s="21"/>
      <c r="H27" s="16">
        <v>500</v>
      </c>
      <c r="I27" s="24"/>
      <c r="J27" s="11"/>
      <c r="K27" s="14"/>
      <c r="L27" s="9"/>
      <c r="M27" s="8"/>
      <c r="N27" s="9"/>
      <c r="O27" s="8"/>
      <c r="P27" s="24"/>
      <c r="Q27" s="11"/>
      <c r="R27" s="11"/>
      <c r="S27" s="11"/>
      <c r="T27" s="12"/>
      <c r="U27" s="12"/>
      <c r="V27" s="15">
        <f t="shared" si="0"/>
        <v>0</v>
      </c>
      <c r="W27" s="38">
        <f t="shared" si="1"/>
        <v>0</v>
      </c>
      <c r="X27" s="38">
        <f t="shared" si="2"/>
        <v>0</v>
      </c>
      <c r="Y27" s="7">
        <f t="shared" si="3"/>
        <v>500</v>
      </c>
    </row>
    <row r="28" spans="1:25" ht="12.75">
      <c r="A28" s="28">
        <v>20</v>
      </c>
      <c r="B28" s="34"/>
      <c r="C28" s="22"/>
      <c r="D28" s="23"/>
      <c r="E28" s="21"/>
      <c r="F28" s="21"/>
      <c r="G28" s="21"/>
      <c r="H28" s="16">
        <v>500</v>
      </c>
      <c r="I28" s="24"/>
      <c r="J28" s="11"/>
      <c r="K28" s="14"/>
      <c r="L28" s="9"/>
      <c r="M28" s="8"/>
      <c r="N28" s="9"/>
      <c r="O28" s="8"/>
      <c r="P28" s="24"/>
      <c r="Q28" s="11"/>
      <c r="R28" s="11"/>
      <c r="S28" s="11"/>
      <c r="T28" s="12"/>
      <c r="U28" s="12"/>
      <c r="V28" s="15">
        <f t="shared" si="0"/>
        <v>0</v>
      </c>
      <c r="W28" s="38">
        <f t="shared" si="1"/>
        <v>0</v>
      </c>
      <c r="X28" s="38">
        <f t="shared" si="2"/>
        <v>0</v>
      </c>
      <c r="Y28" s="7">
        <f t="shared" si="3"/>
        <v>500</v>
      </c>
    </row>
    <row r="29" spans="1:25" ht="12.75">
      <c r="A29" s="28">
        <v>21</v>
      </c>
      <c r="B29" s="34"/>
      <c r="C29" s="22"/>
      <c r="D29" s="23"/>
      <c r="E29" s="21"/>
      <c r="F29" s="21"/>
      <c r="G29" s="21"/>
      <c r="H29" s="16">
        <v>500</v>
      </c>
      <c r="I29" s="24"/>
      <c r="J29" s="11"/>
      <c r="K29" s="14"/>
      <c r="L29" s="9"/>
      <c r="M29" s="8"/>
      <c r="N29" s="9"/>
      <c r="O29" s="8"/>
      <c r="P29" s="24"/>
      <c r="Q29" s="11"/>
      <c r="R29" s="11"/>
      <c r="S29" s="11"/>
      <c r="T29" s="12"/>
      <c r="U29" s="12"/>
      <c r="V29" s="15">
        <f t="shared" si="0"/>
        <v>0</v>
      </c>
      <c r="W29" s="38">
        <f t="shared" si="1"/>
        <v>0</v>
      </c>
      <c r="X29" s="38">
        <f t="shared" si="2"/>
        <v>0</v>
      </c>
      <c r="Y29" s="7">
        <f t="shared" si="3"/>
        <v>500</v>
      </c>
    </row>
    <row r="30" spans="1:25" ht="12.75">
      <c r="A30" s="28">
        <v>22</v>
      </c>
      <c r="B30" s="34"/>
      <c r="C30" s="22"/>
      <c r="D30" s="23"/>
      <c r="E30" s="21"/>
      <c r="F30" s="21"/>
      <c r="G30" s="21"/>
      <c r="H30" s="16">
        <v>500</v>
      </c>
      <c r="I30" s="24"/>
      <c r="J30" s="11"/>
      <c r="K30" s="14"/>
      <c r="L30" s="9"/>
      <c r="M30" s="8"/>
      <c r="N30" s="9"/>
      <c r="O30" s="8"/>
      <c r="P30" s="24"/>
      <c r="Q30" s="11"/>
      <c r="R30" s="11"/>
      <c r="S30" s="11"/>
      <c r="T30" s="12"/>
      <c r="U30" s="12"/>
      <c r="V30" s="15">
        <f t="shared" si="0"/>
        <v>0</v>
      </c>
      <c r="W30" s="38">
        <f t="shared" si="1"/>
        <v>0</v>
      </c>
      <c r="X30" s="38">
        <f t="shared" si="2"/>
        <v>0</v>
      </c>
      <c r="Y30" s="7">
        <f t="shared" si="3"/>
        <v>500</v>
      </c>
    </row>
    <row r="31" spans="1:25" ht="12.75">
      <c r="A31" s="28">
        <v>23</v>
      </c>
      <c r="B31" s="34"/>
      <c r="C31" s="22"/>
      <c r="D31" s="23"/>
      <c r="E31" s="21"/>
      <c r="F31" s="21"/>
      <c r="G31" s="21"/>
      <c r="H31" s="16">
        <v>500</v>
      </c>
      <c r="I31" s="24"/>
      <c r="J31" s="11"/>
      <c r="K31" s="14"/>
      <c r="L31" s="9"/>
      <c r="M31" s="8"/>
      <c r="N31" s="9"/>
      <c r="O31" s="8"/>
      <c r="P31" s="24"/>
      <c r="Q31" s="11"/>
      <c r="R31" s="11"/>
      <c r="S31" s="11"/>
      <c r="T31" s="12"/>
      <c r="U31" s="12"/>
      <c r="V31" s="15">
        <f t="shared" si="0"/>
        <v>0</v>
      </c>
      <c r="W31" s="38">
        <f t="shared" si="1"/>
        <v>0</v>
      </c>
      <c r="X31" s="38">
        <f t="shared" si="2"/>
        <v>0</v>
      </c>
      <c r="Y31" s="7">
        <f t="shared" si="3"/>
        <v>500</v>
      </c>
    </row>
    <row r="32" spans="1:25" ht="12.75">
      <c r="A32" s="28">
        <v>24</v>
      </c>
      <c r="B32" s="34"/>
      <c r="C32" s="22"/>
      <c r="D32" s="23"/>
      <c r="E32" s="21"/>
      <c r="F32" s="21"/>
      <c r="G32" s="21"/>
      <c r="H32" s="16">
        <v>500</v>
      </c>
      <c r="I32" s="24"/>
      <c r="J32" s="11"/>
      <c r="K32" s="14"/>
      <c r="L32" s="9"/>
      <c r="M32" s="8"/>
      <c r="N32" s="9"/>
      <c r="O32" s="8"/>
      <c r="P32" s="24"/>
      <c r="Q32" s="11"/>
      <c r="R32" s="11"/>
      <c r="S32" s="11"/>
      <c r="T32" s="12"/>
      <c r="U32" s="12"/>
      <c r="V32" s="15">
        <f t="shared" si="0"/>
        <v>0</v>
      </c>
      <c r="W32" s="38">
        <f t="shared" si="1"/>
        <v>0</v>
      </c>
      <c r="X32" s="38">
        <f t="shared" si="2"/>
        <v>0</v>
      </c>
      <c r="Y32" s="7">
        <f t="shared" si="3"/>
        <v>500</v>
      </c>
    </row>
    <row r="33" spans="1:25" ht="12.75">
      <c r="A33" s="28">
        <v>25</v>
      </c>
      <c r="B33" s="34"/>
      <c r="C33" s="22"/>
      <c r="D33" s="23"/>
      <c r="E33" s="21"/>
      <c r="F33" s="21"/>
      <c r="G33" s="21"/>
      <c r="H33" s="16">
        <v>500</v>
      </c>
      <c r="I33" s="24"/>
      <c r="J33" s="11"/>
      <c r="K33" s="14"/>
      <c r="L33" s="9"/>
      <c r="M33" s="8"/>
      <c r="N33" s="9"/>
      <c r="O33" s="8"/>
      <c r="P33" s="24"/>
      <c r="Q33" s="11"/>
      <c r="R33" s="11"/>
      <c r="S33" s="11"/>
      <c r="T33" s="12"/>
      <c r="U33" s="12"/>
      <c r="V33" s="15">
        <f t="shared" si="0"/>
        <v>0</v>
      </c>
      <c r="W33" s="38">
        <f t="shared" si="1"/>
        <v>0</v>
      </c>
      <c r="X33" s="38">
        <f t="shared" si="2"/>
        <v>0</v>
      </c>
      <c r="Y33" s="7">
        <f t="shared" si="3"/>
        <v>500</v>
      </c>
    </row>
    <row r="34" spans="1:25" ht="12.75">
      <c r="A34" s="28">
        <v>26</v>
      </c>
      <c r="B34" s="34"/>
      <c r="C34" s="22"/>
      <c r="D34" s="23"/>
      <c r="E34" s="21"/>
      <c r="F34" s="21"/>
      <c r="G34" s="21"/>
      <c r="H34" s="16">
        <v>500</v>
      </c>
      <c r="I34" s="24"/>
      <c r="J34" s="11"/>
      <c r="K34" s="14"/>
      <c r="L34" s="9"/>
      <c r="M34" s="8"/>
      <c r="N34" s="9"/>
      <c r="O34" s="8"/>
      <c r="P34" s="24"/>
      <c r="Q34" s="11"/>
      <c r="R34" s="11"/>
      <c r="S34" s="11"/>
      <c r="T34" s="12"/>
      <c r="U34" s="12"/>
      <c r="V34" s="15">
        <f t="shared" si="0"/>
        <v>0</v>
      </c>
      <c r="W34" s="38">
        <f t="shared" si="1"/>
        <v>0</v>
      </c>
      <c r="X34" s="38">
        <f t="shared" si="2"/>
        <v>0</v>
      </c>
      <c r="Y34" s="7">
        <f t="shared" si="3"/>
        <v>500</v>
      </c>
    </row>
    <row r="35" spans="1:25" ht="12.75">
      <c r="A35" s="28">
        <v>27</v>
      </c>
      <c r="B35" s="34"/>
      <c r="C35" s="22"/>
      <c r="D35" s="23"/>
      <c r="E35" s="21"/>
      <c r="F35" s="21"/>
      <c r="G35" s="21"/>
      <c r="H35" s="16">
        <v>500</v>
      </c>
      <c r="I35" s="24"/>
      <c r="J35" s="11"/>
      <c r="K35" s="14"/>
      <c r="L35" s="9"/>
      <c r="M35" s="8"/>
      <c r="N35" s="9"/>
      <c r="O35" s="8"/>
      <c r="P35" s="24"/>
      <c r="Q35" s="11"/>
      <c r="R35" s="11"/>
      <c r="S35" s="11"/>
      <c r="T35" s="12"/>
      <c r="U35" s="12"/>
      <c r="V35" s="15">
        <f t="shared" si="0"/>
        <v>0</v>
      </c>
      <c r="W35" s="38">
        <f t="shared" si="1"/>
        <v>0</v>
      </c>
      <c r="X35" s="38">
        <f t="shared" si="2"/>
        <v>0</v>
      </c>
      <c r="Y35" s="7">
        <f t="shared" si="3"/>
        <v>500</v>
      </c>
    </row>
    <row r="36" spans="1:25" ht="12.75">
      <c r="A36" s="28">
        <v>28</v>
      </c>
      <c r="B36" s="34"/>
      <c r="C36" s="22"/>
      <c r="D36" s="23"/>
      <c r="E36" s="21"/>
      <c r="F36" s="21"/>
      <c r="G36" s="21"/>
      <c r="H36" s="16">
        <v>500</v>
      </c>
      <c r="I36" s="24"/>
      <c r="J36" s="11"/>
      <c r="K36" s="14"/>
      <c r="L36" s="9"/>
      <c r="M36" s="8"/>
      <c r="N36" s="9"/>
      <c r="O36" s="8"/>
      <c r="P36" s="24"/>
      <c r="Q36" s="11"/>
      <c r="R36" s="11"/>
      <c r="S36" s="11"/>
      <c r="T36" s="12"/>
      <c r="U36" s="12"/>
      <c r="V36" s="15">
        <f t="shared" si="0"/>
        <v>0</v>
      </c>
      <c r="W36" s="38">
        <f t="shared" si="1"/>
        <v>0</v>
      </c>
      <c r="X36" s="38">
        <f t="shared" si="2"/>
        <v>0</v>
      </c>
      <c r="Y36" s="7">
        <f t="shared" si="3"/>
        <v>500</v>
      </c>
    </row>
    <row r="37" spans="1:25" ht="12.75">
      <c r="A37" s="28">
        <v>29</v>
      </c>
      <c r="B37" s="34"/>
      <c r="C37" s="22"/>
      <c r="D37" s="23"/>
      <c r="E37" s="21"/>
      <c r="F37" s="21"/>
      <c r="G37" s="21"/>
      <c r="H37" s="16">
        <v>500</v>
      </c>
      <c r="I37" s="24"/>
      <c r="J37" s="11"/>
      <c r="K37" s="14"/>
      <c r="L37" s="9"/>
      <c r="M37" s="8"/>
      <c r="N37" s="9"/>
      <c r="O37" s="8"/>
      <c r="P37" s="24"/>
      <c r="Q37" s="11"/>
      <c r="R37" s="11"/>
      <c r="S37" s="11"/>
      <c r="T37" s="12"/>
      <c r="U37" s="12"/>
      <c r="V37" s="15">
        <f t="shared" si="0"/>
        <v>0</v>
      </c>
      <c r="W37" s="38">
        <f t="shared" si="1"/>
        <v>0</v>
      </c>
      <c r="X37" s="38">
        <f t="shared" si="2"/>
        <v>0</v>
      </c>
      <c r="Y37" s="7">
        <f t="shared" si="3"/>
        <v>500</v>
      </c>
    </row>
    <row r="38" spans="1:25" ht="12.75">
      <c r="A38" s="28">
        <v>30</v>
      </c>
      <c r="B38" s="34"/>
      <c r="C38" s="22"/>
      <c r="D38" s="23"/>
      <c r="E38" s="21"/>
      <c r="F38" s="21"/>
      <c r="G38" s="21"/>
      <c r="H38" s="16">
        <v>500</v>
      </c>
      <c r="I38" s="24"/>
      <c r="J38" s="11"/>
      <c r="K38" s="14"/>
      <c r="L38" s="9"/>
      <c r="M38" s="8"/>
      <c r="N38" s="9"/>
      <c r="O38" s="8"/>
      <c r="P38" s="24"/>
      <c r="Q38" s="11"/>
      <c r="R38" s="11"/>
      <c r="S38" s="11"/>
      <c r="T38" s="12"/>
      <c r="U38" s="12"/>
      <c r="V38" s="15">
        <f t="shared" si="0"/>
        <v>0</v>
      </c>
      <c r="W38" s="38">
        <f t="shared" si="1"/>
        <v>0</v>
      </c>
      <c r="X38" s="38">
        <f t="shared" si="2"/>
        <v>0</v>
      </c>
      <c r="Y38" s="7">
        <f t="shared" si="3"/>
        <v>500</v>
      </c>
    </row>
    <row r="39" spans="1:25" ht="12.75">
      <c r="A39" s="28">
        <v>31</v>
      </c>
      <c r="B39" s="34"/>
      <c r="C39" s="22"/>
      <c r="D39" s="23"/>
      <c r="E39" s="21"/>
      <c r="F39" s="21"/>
      <c r="G39" s="21"/>
      <c r="H39" s="16">
        <v>500</v>
      </c>
      <c r="I39" s="24"/>
      <c r="J39" s="11"/>
      <c r="K39" s="14"/>
      <c r="L39" s="9"/>
      <c r="M39" s="8"/>
      <c r="N39" s="9"/>
      <c r="O39" s="8"/>
      <c r="P39" s="24"/>
      <c r="Q39" s="11"/>
      <c r="R39" s="11"/>
      <c r="S39" s="11"/>
      <c r="T39" s="12"/>
      <c r="U39" s="12"/>
      <c r="V39" s="15">
        <f t="shared" si="0"/>
        <v>0</v>
      </c>
      <c r="W39" s="38">
        <f t="shared" si="1"/>
        <v>0</v>
      </c>
      <c r="X39" s="38">
        <f t="shared" si="2"/>
        <v>0</v>
      </c>
      <c r="Y39" s="7">
        <f t="shared" si="3"/>
        <v>500</v>
      </c>
    </row>
    <row r="40" spans="1:25" ht="12.75">
      <c r="A40" s="28">
        <v>32</v>
      </c>
      <c r="B40" s="34"/>
      <c r="C40" s="22"/>
      <c r="D40" s="23"/>
      <c r="E40" s="21"/>
      <c r="F40" s="21"/>
      <c r="G40" s="21"/>
      <c r="H40" s="16">
        <v>500</v>
      </c>
      <c r="I40" s="24"/>
      <c r="J40" s="11"/>
      <c r="K40" s="14"/>
      <c r="L40" s="9"/>
      <c r="M40" s="8"/>
      <c r="N40" s="9"/>
      <c r="O40" s="8"/>
      <c r="P40" s="24"/>
      <c r="Q40" s="11"/>
      <c r="R40" s="11"/>
      <c r="S40" s="11"/>
      <c r="T40" s="12"/>
      <c r="U40" s="12"/>
      <c r="V40" s="15">
        <f t="shared" si="0"/>
        <v>0</v>
      </c>
      <c r="W40" s="38">
        <f t="shared" si="1"/>
        <v>0</v>
      </c>
      <c r="X40" s="38">
        <f t="shared" si="2"/>
        <v>0</v>
      </c>
      <c r="Y40" s="7">
        <f t="shared" si="3"/>
        <v>500</v>
      </c>
    </row>
    <row r="41" spans="1:25" ht="12.75">
      <c r="A41" s="28">
        <v>33</v>
      </c>
      <c r="B41" s="34"/>
      <c r="C41" s="22"/>
      <c r="D41" s="23"/>
      <c r="E41" s="21"/>
      <c r="F41" s="21"/>
      <c r="G41" s="21"/>
      <c r="H41" s="16">
        <v>500</v>
      </c>
      <c r="I41" s="24"/>
      <c r="J41" s="11"/>
      <c r="K41" s="14"/>
      <c r="L41" s="9"/>
      <c r="M41" s="8"/>
      <c r="N41" s="9"/>
      <c r="O41" s="8"/>
      <c r="P41" s="24"/>
      <c r="Q41" s="11"/>
      <c r="R41" s="11"/>
      <c r="S41" s="11"/>
      <c r="T41" s="12"/>
      <c r="U41" s="12"/>
      <c r="V41" s="15">
        <f t="shared" si="0"/>
        <v>0</v>
      </c>
      <c r="W41" s="38">
        <f t="shared" si="1"/>
        <v>0</v>
      </c>
      <c r="X41" s="38">
        <f t="shared" si="2"/>
        <v>0</v>
      </c>
      <c r="Y41" s="7">
        <f t="shared" si="3"/>
        <v>500</v>
      </c>
    </row>
    <row r="42" spans="1:25" ht="12.75">
      <c r="A42" s="28">
        <v>34</v>
      </c>
      <c r="B42" s="34"/>
      <c r="C42" s="22"/>
      <c r="D42" s="23"/>
      <c r="E42" s="21"/>
      <c r="F42" s="21"/>
      <c r="G42" s="21"/>
      <c r="H42" s="16">
        <v>500</v>
      </c>
      <c r="I42" s="24"/>
      <c r="J42" s="11"/>
      <c r="K42" s="14"/>
      <c r="L42" s="9"/>
      <c r="M42" s="8"/>
      <c r="N42" s="9"/>
      <c r="O42" s="8"/>
      <c r="P42" s="24"/>
      <c r="Q42" s="11"/>
      <c r="R42" s="11"/>
      <c r="S42" s="11"/>
      <c r="T42" s="12"/>
      <c r="U42" s="12"/>
      <c r="V42" s="15">
        <f t="shared" si="0"/>
        <v>0</v>
      </c>
      <c r="W42" s="38">
        <f t="shared" si="1"/>
        <v>0</v>
      </c>
      <c r="X42" s="38">
        <f t="shared" si="2"/>
        <v>0</v>
      </c>
      <c r="Y42" s="7">
        <f t="shared" si="3"/>
        <v>500</v>
      </c>
    </row>
  </sheetData>
  <sheetProtection selectLockedCells="1"/>
  <mergeCells count="23">
    <mergeCell ref="I6:J6"/>
    <mergeCell ref="K6:K8"/>
    <mergeCell ref="I7:J7"/>
    <mergeCell ref="W6:W8"/>
    <mergeCell ref="A6:A8"/>
    <mergeCell ref="B6:B8"/>
    <mergeCell ref="C6:C8"/>
    <mergeCell ref="D6:D8"/>
    <mergeCell ref="E6:E8"/>
    <mergeCell ref="L6:M6"/>
    <mergeCell ref="H6:H8"/>
    <mergeCell ref="F6:F8"/>
    <mergeCell ref="G6:G8"/>
    <mergeCell ref="X6:X8"/>
    <mergeCell ref="Y6:Y8"/>
    <mergeCell ref="N6:O6"/>
    <mergeCell ref="L7:M7"/>
    <mergeCell ref="N7:O7"/>
    <mergeCell ref="P6:Q6"/>
    <mergeCell ref="P7:Q7"/>
    <mergeCell ref="T6:T8"/>
    <mergeCell ref="U6:U8"/>
    <mergeCell ref="V6:V8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42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4.25390625" style="0" customWidth="1"/>
    <col min="2" max="2" width="12.875" style="0" customWidth="1"/>
    <col min="3" max="3" width="5.00390625" style="0" customWidth="1"/>
    <col min="4" max="4" width="28.875" style="0" customWidth="1"/>
    <col min="5" max="7" width="20.75390625" style="0" customWidth="1"/>
    <col min="8" max="8" width="5.75390625" style="0" bestFit="1" customWidth="1"/>
    <col min="9" max="9" width="6.375" style="5" customWidth="1"/>
    <col min="10" max="10" width="5.875" style="0" customWidth="1"/>
    <col min="11" max="11" width="8.75390625" style="13" customWidth="1"/>
    <col min="12" max="12" width="5.75390625" style="0" customWidth="1"/>
    <col min="13" max="13" width="6.125" style="0" customWidth="1"/>
    <col min="14" max="14" width="6.75390625" style="0" customWidth="1"/>
    <col min="15" max="15" width="5.75390625" style="0" customWidth="1"/>
    <col min="16" max="16" width="5.375" style="2" customWidth="1"/>
    <col min="17" max="17" width="5.625" style="0" bestFit="1" customWidth="1"/>
    <col min="18" max="18" width="6.75390625" style="0" customWidth="1"/>
    <col min="19" max="19" width="7.625" style="0" customWidth="1"/>
    <col min="20" max="22" width="8.75390625" style="13" customWidth="1"/>
    <col min="23" max="23" width="8.75390625" style="5" customWidth="1"/>
    <col min="24" max="24" width="8.00390625" style="1" customWidth="1"/>
    <col min="25" max="25" width="8.875" style="1" customWidth="1"/>
  </cols>
  <sheetData>
    <row r="1" spans="1:27" s="45" customFormat="1" ht="18.75">
      <c r="A1" s="47" t="str">
        <f>Osnovni_podatki!B7</f>
        <v>Gasilska zveza Celje</v>
      </c>
      <c r="B1" s="47"/>
      <c r="C1" s="47"/>
      <c r="D1" s="47"/>
      <c r="E1" s="47"/>
      <c r="F1" s="47"/>
      <c r="G1" s="47"/>
      <c r="H1" s="47"/>
      <c r="I1" s="47"/>
      <c r="J1" s="47"/>
      <c r="K1" s="48" t="str">
        <f>Osnovni_podatki!B6</f>
        <v>Tekmovanje gasilcev pripravnikov v gasilski orientaciji</v>
      </c>
      <c r="N1" s="48"/>
      <c r="O1" s="48"/>
      <c r="P1" s="48"/>
      <c r="Q1" s="48"/>
      <c r="R1" s="48"/>
      <c r="S1" s="48"/>
      <c r="T1" s="48"/>
      <c r="U1" s="48"/>
      <c r="V1" s="48"/>
      <c r="W1" s="49"/>
      <c r="X1" s="49"/>
      <c r="Y1" s="50" t="str">
        <f>Osnovni_podatki!B8&amp;", "&amp;TEXT(Osnovni_podatki!B9,"dd. mmmm yyyy")</f>
        <v>, 10. maj 2014</v>
      </c>
      <c r="AA1" s="49"/>
    </row>
    <row r="2" spans="1:32" s="1" customFormat="1" ht="18">
      <c r="A2" s="51"/>
      <c r="B2" s="51"/>
      <c r="C2" s="51"/>
      <c r="D2" s="39"/>
      <c r="E2" s="52"/>
      <c r="F2" s="52"/>
      <c r="G2" s="52"/>
      <c r="H2" s="52"/>
      <c r="I2" s="52"/>
      <c r="J2" s="52"/>
      <c r="K2" s="52"/>
      <c r="L2" s="51"/>
      <c r="M2" s="53"/>
      <c r="N2" s="54"/>
      <c r="O2" s="55"/>
      <c r="P2" s="56"/>
      <c r="Q2" s="57"/>
      <c r="R2" s="53"/>
      <c r="S2" s="57"/>
      <c r="T2" s="53"/>
      <c r="U2" s="55"/>
      <c r="V2" s="55"/>
      <c r="W2" s="55"/>
      <c r="X2" s="51"/>
      <c r="Y2" s="58"/>
      <c r="Z2" s="58"/>
      <c r="AA2" s="51"/>
      <c r="AB2" s="51"/>
      <c r="AC2" s="4"/>
      <c r="AD2" s="4"/>
      <c r="AE2" s="4"/>
      <c r="AF2" s="4"/>
    </row>
    <row r="3" spans="1:32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59"/>
      <c r="M3" s="59"/>
      <c r="N3" s="59"/>
      <c r="O3" s="26"/>
      <c r="P3" s="59"/>
      <c r="Q3" s="39"/>
      <c r="R3" s="39"/>
      <c r="S3" s="39"/>
      <c r="T3" s="39"/>
      <c r="U3" s="26"/>
      <c r="V3" s="26"/>
      <c r="W3" s="27"/>
      <c r="X3" s="51"/>
      <c r="Y3" s="51"/>
      <c r="Z3" s="39"/>
      <c r="AA3" s="39"/>
      <c r="AB3" s="39"/>
      <c r="AC3" s="3"/>
      <c r="AD3" s="3"/>
      <c r="AE3" s="3"/>
      <c r="AF3" s="3"/>
    </row>
    <row r="4" spans="1:32" ht="18" customHeight="1">
      <c r="A4" s="39"/>
      <c r="B4" s="39"/>
      <c r="C4" s="39"/>
      <c r="D4" s="63" t="s">
        <v>26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26"/>
      <c r="V4" s="51"/>
      <c r="W4" s="51"/>
      <c r="X4" s="51"/>
      <c r="Y4" s="51"/>
      <c r="Z4" s="51"/>
      <c r="AA4" s="51"/>
      <c r="AB4" s="39"/>
      <c r="AC4" s="3"/>
      <c r="AD4" s="3"/>
      <c r="AE4" s="3"/>
      <c r="AF4" s="3"/>
    </row>
    <row r="5" spans="1:32" ht="18" customHeight="1">
      <c r="A5" s="39"/>
      <c r="B5" s="39"/>
      <c r="C5" s="39"/>
      <c r="D5" s="63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26"/>
      <c r="V5" s="51"/>
      <c r="W5" s="51"/>
      <c r="X5" s="51"/>
      <c r="Y5" s="51"/>
      <c r="Z5" s="51"/>
      <c r="AA5" s="51"/>
      <c r="AB5" s="39"/>
      <c r="AC5" s="3"/>
      <c r="AD5" s="3"/>
      <c r="AE5" s="3"/>
      <c r="AF5" s="3"/>
    </row>
    <row r="6" spans="1:32" ht="18" customHeight="1">
      <c r="A6" s="82" t="s">
        <v>19</v>
      </c>
      <c r="B6" s="82" t="s">
        <v>18</v>
      </c>
      <c r="C6" s="82" t="s">
        <v>42</v>
      </c>
      <c r="D6" s="82" t="s">
        <v>4</v>
      </c>
      <c r="E6" s="82" t="s">
        <v>23</v>
      </c>
      <c r="F6" s="82" t="s">
        <v>36</v>
      </c>
      <c r="G6" s="82" t="s">
        <v>37</v>
      </c>
      <c r="H6" s="82" t="s">
        <v>38</v>
      </c>
      <c r="I6" s="80" t="s">
        <v>6</v>
      </c>
      <c r="J6" s="81"/>
      <c r="K6" s="83" t="s">
        <v>20</v>
      </c>
      <c r="L6" s="80" t="s">
        <v>5</v>
      </c>
      <c r="M6" s="81"/>
      <c r="N6" s="80" t="s">
        <v>0</v>
      </c>
      <c r="O6" s="81"/>
      <c r="P6" s="80" t="s">
        <v>2</v>
      </c>
      <c r="Q6" s="81"/>
      <c r="R6" s="29" t="s">
        <v>1</v>
      </c>
      <c r="S6" s="29" t="s">
        <v>12</v>
      </c>
      <c r="T6" s="77" t="s">
        <v>40</v>
      </c>
      <c r="U6" s="77" t="s">
        <v>41</v>
      </c>
      <c r="V6" s="77" t="s">
        <v>22</v>
      </c>
      <c r="W6" s="77" t="s">
        <v>21</v>
      </c>
      <c r="X6" s="77" t="s">
        <v>24</v>
      </c>
      <c r="Y6" s="76" t="s">
        <v>3</v>
      </c>
      <c r="Z6" s="51"/>
      <c r="AA6" s="51"/>
      <c r="AB6" s="39"/>
      <c r="AC6" s="3"/>
      <c r="AD6" s="3"/>
      <c r="AE6" s="3"/>
      <c r="AF6" s="3"/>
    </row>
    <row r="7" spans="1:32" ht="39.75" customHeight="1">
      <c r="A7" s="82"/>
      <c r="B7" s="82"/>
      <c r="C7" s="82"/>
      <c r="D7" s="82"/>
      <c r="E7" s="82"/>
      <c r="F7" s="82"/>
      <c r="G7" s="82"/>
      <c r="H7" s="82"/>
      <c r="I7" s="86" t="s">
        <v>45</v>
      </c>
      <c r="J7" s="87"/>
      <c r="K7" s="84"/>
      <c r="L7" s="86" t="s">
        <v>9</v>
      </c>
      <c r="M7" s="87"/>
      <c r="N7" s="86" t="s">
        <v>43</v>
      </c>
      <c r="O7" s="87"/>
      <c r="P7" s="86" t="s">
        <v>44</v>
      </c>
      <c r="Q7" s="87"/>
      <c r="R7" s="46" t="s">
        <v>39</v>
      </c>
      <c r="S7" s="46" t="s">
        <v>25</v>
      </c>
      <c r="T7" s="77"/>
      <c r="U7" s="77"/>
      <c r="V7" s="77"/>
      <c r="W7" s="77"/>
      <c r="X7" s="77"/>
      <c r="Y7" s="76"/>
      <c r="Z7" s="51"/>
      <c r="AA7" s="51"/>
      <c r="AB7" s="39"/>
      <c r="AC7" s="3"/>
      <c r="AD7" s="3"/>
      <c r="AE7" s="3"/>
      <c r="AF7" s="3"/>
    </row>
    <row r="8" spans="1:32" ht="15" customHeight="1">
      <c r="A8" s="82"/>
      <c r="B8" s="82"/>
      <c r="C8" s="82"/>
      <c r="D8" s="82"/>
      <c r="E8" s="82"/>
      <c r="F8" s="82"/>
      <c r="G8" s="82"/>
      <c r="H8" s="82"/>
      <c r="I8" s="35" t="s">
        <v>8</v>
      </c>
      <c r="J8" s="36" t="s">
        <v>7</v>
      </c>
      <c r="K8" s="85"/>
      <c r="L8" s="35" t="s">
        <v>8</v>
      </c>
      <c r="M8" s="36" t="s">
        <v>7</v>
      </c>
      <c r="N8" s="35" t="s">
        <v>8</v>
      </c>
      <c r="O8" s="36" t="s">
        <v>7</v>
      </c>
      <c r="P8" s="35" t="s">
        <v>8</v>
      </c>
      <c r="Q8" s="36" t="s">
        <v>7</v>
      </c>
      <c r="R8" s="30" t="s">
        <v>7</v>
      </c>
      <c r="S8" s="30" t="s">
        <v>7</v>
      </c>
      <c r="T8" s="77"/>
      <c r="U8" s="77"/>
      <c r="V8" s="77"/>
      <c r="W8" s="77"/>
      <c r="X8" s="77"/>
      <c r="Y8" s="76"/>
      <c r="Z8" s="51"/>
      <c r="AA8" s="51"/>
      <c r="AB8" s="39"/>
      <c r="AC8" s="3"/>
      <c r="AD8" s="3"/>
      <c r="AE8" s="3"/>
      <c r="AF8" s="3"/>
    </row>
    <row r="9" spans="1:30" ht="12.75">
      <c r="A9" s="28">
        <v>1</v>
      </c>
      <c r="B9" s="34"/>
      <c r="C9" s="22"/>
      <c r="D9" s="23" t="s">
        <v>75</v>
      </c>
      <c r="E9" s="21" t="s">
        <v>47</v>
      </c>
      <c r="F9" s="21" t="s">
        <v>47</v>
      </c>
      <c r="G9" s="21"/>
      <c r="H9" s="16">
        <v>500</v>
      </c>
      <c r="I9" s="24">
        <v>60</v>
      </c>
      <c r="J9" s="11">
        <v>2</v>
      </c>
      <c r="K9" s="14">
        <v>0.6944444444444445</v>
      </c>
      <c r="L9" s="9">
        <v>41</v>
      </c>
      <c r="M9" s="8">
        <v>0</v>
      </c>
      <c r="N9" s="9">
        <v>25.4</v>
      </c>
      <c r="O9" s="8">
        <v>0</v>
      </c>
      <c r="P9" s="24">
        <v>11.5</v>
      </c>
      <c r="Q9" s="11">
        <v>0</v>
      </c>
      <c r="R9" s="11">
        <v>0</v>
      </c>
      <c r="S9" s="11">
        <v>2</v>
      </c>
      <c r="T9" s="12">
        <v>0.7291666666666666</v>
      </c>
      <c r="U9" s="12">
        <v>0.001388888888888889</v>
      </c>
      <c r="V9" s="15">
        <f>T9-K9-U9</f>
        <v>0.03333333333333321</v>
      </c>
      <c r="W9" s="38">
        <f>((((HOUR(V9))*3600)+((MINUTE(V9))*60)+(SECOND(V9)))*2)/60</f>
        <v>96</v>
      </c>
      <c r="X9" s="38">
        <f>SUM(I9:J9)+SUM(L9:S9)+W9</f>
        <v>237.9</v>
      </c>
      <c r="Y9" s="7">
        <f>H9-X9</f>
        <v>262.1</v>
      </c>
      <c r="Z9" s="6"/>
      <c r="AA9" s="6"/>
      <c r="AB9" s="3"/>
      <c r="AC9" s="3"/>
      <c r="AD9" s="3"/>
    </row>
    <row r="10" spans="1:30" ht="12.75">
      <c r="A10" s="28">
        <v>2</v>
      </c>
      <c r="B10" s="34"/>
      <c r="C10" s="22"/>
      <c r="D10" s="23" t="s">
        <v>76</v>
      </c>
      <c r="E10" s="21" t="s">
        <v>47</v>
      </c>
      <c r="F10" s="21" t="s">
        <v>47</v>
      </c>
      <c r="G10" s="21"/>
      <c r="H10" s="16">
        <v>500</v>
      </c>
      <c r="I10" s="24">
        <v>64</v>
      </c>
      <c r="J10" s="11">
        <v>0</v>
      </c>
      <c r="K10" s="14">
        <v>0.6916666666666668</v>
      </c>
      <c r="L10" s="9">
        <v>18.4</v>
      </c>
      <c r="M10" s="8">
        <v>0</v>
      </c>
      <c r="N10" s="9">
        <v>52.02</v>
      </c>
      <c r="O10" s="8">
        <v>0</v>
      </c>
      <c r="P10" s="24">
        <v>35</v>
      </c>
      <c r="Q10" s="11">
        <v>0</v>
      </c>
      <c r="R10" s="11">
        <v>0</v>
      </c>
      <c r="S10" s="11">
        <v>2</v>
      </c>
      <c r="T10" s="12">
        <v>0.7453703703703703</v>
      </c>
      <c r="U10" s="12">
        <v>0.002777777777777778</v>
      </c>
      <c r="V10" s="15">
        <f>T10-K10-U10</f>
        <v>0.05092592592592581</v>
      </c>
      <c r="W10" s="38">
        <f>((((HOUR(V10))*3600)+((MINUTE(V10))*60)+(SECOND(V10)))*2)/60</f>
        <v>146.66666666666666</v>
      </c>
      <c r="X10" s="38">
        <f>SUM(I10:J10)+SUM(L10:S10)+W10</f>
        <v>318.0866666666667</v>
      </c>
      <c r="Y10" s="7">
        <f>H10-X10</f>
        <v>181.9133333333333</v>
      </c>
      <c r="Z10" s="6"/>
      <c r="AA10" s="6"/>
      <c r="AB10" s="3"/>
      <c r="AC10" s="3"/>
      <c r="AD10" s="3"/>
    </row>
    <row r="11" spans="1:30" ht="12.75">
      <c r="A11" s="28">
        <v>3</v>
      </c>
      <c r="B11" s="34"/>
      <c r="C11" s="22"/>
      <c r="D11" s="23"/>
      <c r="E11" s="21"/>
      <c r="F11" s="21"/>
      <c r="G11" s="21"/>
      <c r="H11" s="16">
        <v>500</v>
      </c>
      <c r="I11" s="24"/>
      <c r="J11" s="11"/>
      <c r="K11" s="14"/>
      <c r="L11" s="9"/>
      <c r="M11" s="8"/>
      <c r="N11" s="9"/>
      <c r="O11" s="8"/>
      <c r="P11" s="24"/>
      <c r="Q11" s="11"/>
      <c r="R11" s="11"/>
      <c r="S11" s="11"/>
      <c r="T11" s="12"/>
      <c r="U11" s="12"/>
      <c r="V11" s="15">
        <f aca="true" t="shared" si="0" ref="V11:V42">T11-K11-U11</f>
        <v>0</v>
      </c>
      <c r="W11" s="38">
        <f aca="true" t="shared" si="1" ref="W11:W42">((((HOUR(V11))*3600)+((MINUTE(V11))*60)+(SECOND(V11)))*2)/60</f>
        <v>0</v>
      </c>
      <c r="X11" s="38">
        <f aca="true" t="shared" si="2" ref="X11:X42">SUM(I11:J11)+SUM(L11:S11)+W11</f>
        <v>0</v>
      </c>
      <c r="Y11" s="7">
        <f aca="true" t="shared" si="3" ref="Y11:Y42">H11-X11</f>
        <v>500</v>
      </c>
      <c r="Z11" s="6"/>
      <c r="AA11" s="6"/>
      <c r="AB11" s="3"/>
      <c r="AC11" s="3"/>
      <c r="AD11" s="3"/>
    </row>
    <row r="12" spans="1:30" ht="12.75">
      <c r="A12" s="28">
        <v>4</v>
      </c>
      <c r="B12" s="34"/>
      <c r="C12" s="22"/>
      <c r="D12" s="23"/>
      <c r="E12" s="21"/>
      <c r="F12" s="21"/>
      <c r="G12" s="21"/>
      <c r="H12" s="16">
        <v>500</v>
      </c>
      <c r="I12" s="24"/>
      <c r="J12" s="11"/>
      <c r="K12" s="14"/>
      <c r="L12" s="9"/>
      <c r="M12" s="8"/>
      <c r="N12" s="9"/>
      <c r="O12" s="8"/>
      <c r="P12" s="24"/>
      <c r="Q12" s="11"/>
      <c r="R12" s="11"/>
      <c r="S12" s="11"/>
      <c r="T12" s="12"/>
      <c r="U12" s="12"/>
      <c r="V12" s="15">
        <f t="shared" si="0"/>
        <v>0</v>
      </c>
      <c r="W12" s="38">
        <f t="shared" si="1"/>
        <v>0</v>
      </c>
      <c r="X12" s="38">
        <f t="shared" si="2"/>
        <v>0</v>
      </c>
      <c r="Y12" s="7">
        <f t="shared" si="3"/>
        <v>500</v>
      </c>
      <c r="Z12" s="6"/>
      <c r="AA12" s="6"/>
      <c r="AB12" s="3"/>
      <c r="AC12" s="3"/>
      <c r="AD12" s="3"/>
    </row>
    <row r="13" spans="1:30" ht="12.75">
      <c r="A13" s="28">
        <v>5</v>
      </c>
      <c r="B13" s="34"/>
      <c r="C13" s="22"/>
      <c r="D13" s="23"/>
      <c r="E13" s="21"/>
      <c r="F13" s="21"/>
      <c r="G13" s="21"/>
      <c r="H13" s="16">
        <v>500</v>
      </c>
      <c r="I13" s="24"/>
      <c r="J13" s="11"/>
      <c r="K13" s="14"/>
      <c r="L13" s="9"/>
      <c r="M13" s="8"/>
      <c r="N13" s="9"/>
      <c r="O13" s="8"/>
      <c r="P13" s="24"/>
      <c r="Q13" s="11"/>
      <c r="R13" s="11"/>
      <c r="S13" s="11"/>
      <c r="T13" s="12"/>
      <c r="U13" s="12"/>
      <c r="V13" s="15">
        <f t="shared" si="0"/>
        <v>0</v>
      </c>
      <c r="W13" s="38">
        <f t="shared" si="1"/>
        <v>0</v>
      </c>
      <c r="X13" s="38">
        <f t="shared" si="2"/>
        <v>0</v>
      </c>
      <c r="Y13" s="7">
        <f t="shared" si="3"/>
        <v>500</v>
      </c>
      <c r="Z13" s="6"/>
      <c r="AA13" s="6"/>
      <c r="AB13" s="3"/>
      <c r="AC13" s="3"/>
      <c r="AD13" s="3"/>
    </row>
    <row r="14" spans="1:30" ht="12.75">
      <c r="A14" s="28">
        <v>6</v>
      </c>
      <c r="B14" s="34"/>
      <c r="C14" s="22"/>
      <c r="D14" s="23"/>
      <c r="E14" s="21"/>
      <c r="F14" s="21"/>
      <c r="G14" s="21"/>
      <c r="H14" s="16">
        <v>500</v>
      </c>
      <c r="I14" s="24"/>
      <c r="J14" s="11"/>
      <c r="K14" s="14"/>
      <c r="L14" s="9"/>
      <c r="M14" s="8"/>
      <c r="N14" s="9"/>
      <c r="O14" s="8"/>
      <c r="P14" s="24"/>
      <c r="Q14" s="11"/>
      <c r="R14" s="11"/>
      <c r="S14" s="11"/>
      <c r="T14" s="12"/>
      <c r="U14" s="12"/>
      <c r="V14" s="15">
        <f t="shared" si="0"/>
        <v>0</v>
      </c>
      <c r="W14" s="38">
        <f t="shared" si="1"/>
        <v>0</v>
      </c>
      <c r="X14" s="38">
        <f t="shared" si="2"/>
        <v>0</v>
      </c>
      <c r="Y14" s="7">
        <f t="shared" si="3"/>
        <v>500</v>
      </c>
      <c r="Z14" s="6"/>
      <c r="AA14" s="6"/>
      <c r="AB14" s="3"/>
      <c r="AC14" s="3"/>
      <c r="AD14" s="3"/>
    </row>
    <row r="15" spans="1:30" ht="12.75">
      <c r="A15" s="28">
        <v>7</v>
      </c>
      <c r="B15" s="34"/>
      <c r="C15" s="22"/>
      <c r="D15" s="23"/>
      <c r="E15" s="21"/>
      <c r="F15" s="21"/>
      <c r="G15" s="21"/>
      <c r="H15" s="16">
        <v>500</v>
      </c>
      <c r="I15" s="24"/>
      <c r="J15" s="11"/>
      <c r="K15" s="14"/>
      <c r="L15" s="9"/>
      <c r="M15" s="8"/>
      <c r="N15" s="9"/>
      <c r="O15" s="8"/>
      <c r="P15" s="24"/>
      <c r="Q15" s="11"/>
      <c r="R15" s="11"/>
      <c r="S15" s="11"/>
      <c r="T15" s="12"/>
      <c r="U15" s="12"/>
      <c r="V15" s="15">
        <f t="shared" si="0"/>
        <v>0</v>
      </c>
      <c r="W15" s="38">
        <f t="shared" si="1"/>
        <v>0</v>
      </c>
      <c r="X15" s="38">
        <f t="shared" si="2"/>
        <v>0</v>
      </c>
      <c r="Y15" s="7">
        <f t="shared" si="3"/>
        <v>500</v>
      </c>
      <c r="Z15" s="6"/>
      <c r="AA15" s="6"/>
      <c r="AB15" s="3"/>
      <c r="AC15" s="3"/>
      <c r="AD15" s="3"/>
    </row>
    <row r="16" spans="1:30" ht="12.75">
      <c r="A16" s="28">
        <v>8</v>
      </c>
      <c r="B16" s="34"/>
      <c r="C16" s="22"/>
      <c r="D16" s="23"/>
      <c r="E16" s="21"/>
      <c r="F16" s="21"/>
      <c r="G16" s="21"/>
      <c r="H16" s="16">
        <v>500</v>
      </c>
      <c r="I16" s="24"/>
      <c r="J16" s="11"/>
      <c r="K16" s="14"/>
      <c r="L16" s="9"/>
      <c r="M16" s="8"/>
      <c r="N16" s="9"/>
      <c r="O16" s="8"/>
      <c r="P16" s="24"/>
      <c r="Q16" s="11"/>
      <c r="R16" s="11"/>
      <c r="S16" s="11"/>
      <c r="T16" s="12"/>
      <c r="U16" s="12"/>
      <c r="V16" s="15">
        <f t="shared" si="0"/>
        <v>0</v>
      </c>
      <c r="W16" s="38">
        <f t="shared" si="1"/>
        <v>0</v>
      </c>
      <c r="X16" s="38">
        <f t="shared" si="2"/>
        <v>0</v>
      </c>
      <c r="Y16" s="7">
        <f t="shared" si="3"/>
        <v>500</v>
      </c>
      <c r="Z16" s="6"/>
      <c r="AA16" s="6"/>
      <c r="AB16" s="3"/>
      <c r="AC16" s="3"/>
      <c r="AD16" s="3"/>
    </row>
    <row r="17" spans="1:30" ht="12.75">
      <c r="A17" s="28">
        <v>9</v>
      </c>
      <c r="B17" s="34"/>
      <c r="C17" s="22"/>
      <c r="D17" s="23"/>
      <c r="E17" s="21"/>
      <c r="F17" s="21"/>
      <c r="G17" s="21"/>
      <c r="H17" s="16">
        <v>500</v>
      </c>
      <c r="I17" s="24"/>
      <c r="J17" s="11"/>
      <c r="K17" s="14"/>
      <c r="L17" s="9"/>
      <c r="M17" s="8"/>
      <c r="N17" s="9"/>
      <c r="O17" s="8"/>
      <c r="P17" s="24"/>
      <c r="Q17" s="11"/>
      <c r="R17" s="11"/>
      <c r="S17" s="11"/>
      <c r="T17" s="12"/>
      <c r="U17" s="12"/>
      <c r="V17" s="15">
        <f t="shared" si="0"/>
        <v>0</v>
      </c>
      <c r="W17" s="38">
        <f t="shared" si="1"/>
        <v>0</v>
      </c>
      <c r="X17" s="38">
        <f t="shared" si="2"/>
        <v>0</v>
      </c>
      <c r="Y17" s="7">
        <f t="shared" si="3"/>
        <v>500</v>
      </c>
      <c r="Z17" s="6"/>
      <c r="AA17" s="6"/>
      <c r="AB17" s="3"/>
      <c r="AC17" s="3"/>
      <c r="AD17" s="3"/>
    </row>
    <row r="18" spans="1:30" ht="12.75">
      <c r="A18" s="28">
        <v>10</v>
      </c>
      <c r="B18" s="34"/>
      <c r="C18" s="22"/>
      <c r="D18" s="23"/>
      <c r="E18" s="21"/>
      <c r="F18" s="21"/>
      <c r="G18" s="21"/>
      <c r="H18" s="16">
        <v>500</v>
      </c>
      <c r="I18" s="24"/>
      <c r="J18" s="11"/>
      <c r="K18" s="14"/>
      <c r="L18" s="9"/>
      <c r="M18" s="8"/>
      <c r="N18" s="9"/>
      <c r="O18" s="8"/>
      <c r="P18" s="24"/>
      <c r="Q18" s="11"/>
      <c r="R18" s="11"/>
      <c r="S18" s="11"/>
      <c r="T18" s="12"/>
      <c r="U18" s="12"/>
      <c r="V18" s="15">
        <f t="shared" si="0"/>
        <v>0</v>
      </c>
      <c r="W18" s="38">
        <f t="shared" si="1"/>
        <v>0</v>
      </c>
      <c r="X18" s="38">
        <f t="shared" si="2"/>
        <v>0</v>
      </c>
      <c r="Y18" s="7">
        <f t="shared" si="3"/>
        <v>500</v>
      </c>
      <c r="Z18" s="6"/>
      <c r="AA18" s="6"/>
      <c r="AB18" s="3"/>
      <c r="AC18" s="3"/>
      <c r="AD18" s="3"/>
    </row>
    <row r="19" spans="1:30" ht="12.75">
      <c r="A19" s="28">
        <v>11</v>
      </c>
      <c r="B19" s="34"/>
      <c r="C19" s="22"/>
      <c r="D19" s="23"/>
      <c r="E19" s="21"/>
      <c r="F19" s="21"/>
      <c r="G19" s="21"/>
      <c r="H19" s="16">
        <v>500</v>
      </c>
      <c r="I19" s="24"/>
      <c r="J19" s="11"/>
      <c r="K19" s="14"/>
      <c r="L19" s="9"/>
      <c r="M19" s="8"/>
      <c r="N19" s="9"/>
      <c r="O19" s="8"/>
      <c r="P19" s="24"/>
      <c r="Q19" s="11"/>
      <c r="R19" s="11"/>
      <c r="S19" s="11"/>
      <c r="T19" s="12"/>
      <c r="U19" s="12"/>
      <c r="V19" s="15">
        <f t="shared" si="0"/>
        <v>0</v>
      </c>
      <c r="W19" s="38">
        <f t="shared" si="1"/>
        <v>0</v>
      </c>
      <c r="X19" s="38">
        <f t="shared" si="2"/>
        <v>0</v>
      </c>
      <c r="Y19" s="7">
        <f t="shared" si="3"/>
        <v>500</v>
      </c>
      <c r="Z19" s="6"/>
      <c r="AA19" s="6"/>
      <c r="AB19" s="3"/>
      <c r="AC19" s="3"/>
      <c r="AD19" s="3"/>
    </row>
    <row r="20" spans="1:30" ht="12.75">
      <c r="A20" s="28">
        <v>12</v>
      </c>
      <c r="B20" s="34"/>
      <c r="C20" s="22"/>
      <c r="D20" s="23"/>
      <c r="E20" s="21"/>
      <c r="F20" s="21"/>
      <c r="G20" s="21"/>
      <c r="H20" s="16">
        <v>500</v>
      </c>
      <c r="I20" s="24"/>
      <c r="J20" s="11"/>
      <c r="K20" s="14"/>
      <c r="L20" s="9"/>
      <c r="M20" s="8"/>
      <c r="N20" s="9"/>
      <c r="O20" s="8"/>
      <c r="P20" s="24"/>
      <c r="Q20" s="11"/>
      <c r="R20" s="11"/>
      <c r="S20" s="11"/>
      <c r="T20" s="12"/>
      <c r="U20" s="12"/>
      <c r="V20" s="15">
        <f t="shared" si="0"/>
        <v>0</v>
      </c>
      <c r="W20" s="38">
        <f t="shared" si="1"/>
        <v>0</v>
      </c>
      <c r="X20" s="38">
        <f t="shared" si="2"/>
        <v>0</v>
      </c>
      <c r="Y20" s="7">
        <f t="shared" si="3"/>
        <v>500</v>
      </c>
      <c r="Z20" s="6"/>
      <c r="AA20" s="6"/>
      <c r="AB20" s="3"/>
      <c r="AC20" s="3"/>
      <c r="AD20" s="3"/>
    </row>
    <row r="21" spans="1:30" ht="12.75">
      <c r="A21" s="28">
        <v>13</v>
      </c>
      <c r="B21" s="34"/>
      <c r="C21" s="22"/>
      <c r="D21" s="23"/>
      <c r="E21" s="21"/>
      <c r="F21" s="21"/>
      <c r="G21" s="21"/>
      <c r="H21" s="16">
        <v>500</v>
      </c>
      <c r="I21" s="24"/>
      <c r="J21" s="11"/>
      <c r="K21" s="14"/>
      <c r="L21" s="9"/>
      <c r="M21" s="8"/>
      <c r="N21" s="9"/>
      <c r="O21" s="8"/>
      <c r="P21" s="24"/>
      <c r="Q21" s="11"/>
      <c r="R21" s="11"/>
      <c r="S21" s="11"/>
      <c r="T21" s="12"/>
      <c r="U21" s="12"/>
      <c r="V21" s="15">
        <f t="shared" si="0"/>
        <v>0</v>
      </c>
      <c r="W21" s="38">
        <f t="shared" si="1"/>
        <v>0</v>
      </c>
      <c r="X21" s="38">
        <f t="shared" si="2"/>
        <v>0</v>
      </c>
      <c r="Y21" s="7">
        <f t="shared" si="3"/>
        <v>500</v>
      </c>
      <c r="Z21" s="6"/>
      <c r="AA21" s="6"/>
      <c r="AB21" s="3"/>
      <c r="AC21" s="3"/>
      <c r="AD21" s="3"/>
    </row>
    <row r="22" spans="1:30" ht="12.75">
      <c r="A22" s="28">
        <v>14</v>
      </c>
      <c r="B22" s="34"/>
      <c r="C22" s="22"/>
      <c r="D22" s="23"/>
      <c r="E22" s="21"/>
      <c r="F22" s="21"/>
      <c r="G22" s="21"/>
      <c r="H22" s="16">
        <v>500</v>
      </c>
      <c r="I22" s="24"/>
      <c r="J22" s="11"/>
      <c r="K22" s="14"/>
      <c r="L22" s="9"/>
      <c r="M22" s="8"/>
      <c r="N22" s="9"/>
      <c r="O22" s="8"/>
      <c r="P22" s="24"/>
      <c r="Q22" s="11"/>
      <c r="R22" s="11"/>
      <c r="S22" s="11"/>
      <c r="T22" s="12"/>
      <c r="U22" s="12"/>
      <c r="V22" s="15">
        <f t="shared" si="0"/>
        <v>0</v>
      </c>
      <c r="W22" s="38">
        <f t="shared" si="1"/>
        <v>0</v>
      </c>
      <c r="X22" s="38">
        <f t="shared" si="2"/>
        <v>0</v>
      </c>
      <c r="Y22" s="7">
        <f t="shared" si="3"/>
        <v>500</v>
      </c>
      <c r="Z22" s="6"/>
      <c r="AA22" s="6"/>
      <c r="AB22" s="3"/>
      <c r="AC22" s="3"/>
      <c r="AD22" s="3"/>
    </row>
    <row r="23" spans="1:30" ht="12.75">
      <c r="A23" s="28">
        <v>15</v>
      </c>
      <c r="B23" s="34"/>
      <c r="C23" s="22"/>
      <c r="D23" s="23"/>
      <c r="E23" s="21"/>
      <c r="F23" s="21"/>
      <c r="G23" s="21"/>
      <c r="H23" s="16">
        <v>500</v>
      </c>
      <c r="I23" s="24"/>
      <c r="J23" s="11"/>
      <c r="K23" s="14"/>
      <c r="L23" s="9"/>
      <c r="M23" s="8"/>
      <c r="N23" s="9"/>
      <c r="O23" s="8"/>
      <c r="P23" s="24"/>
      <c r="Q23" s="11"/>
      <c r="R23" s="11"/>
      <c r="S23" s="11"/>
      <c r="T23" s="12"/>
      <c r="U23" s="12"/>
      <c r="V23" s="15">
        <f t="shared" si="0"/>
        <v>0</v>
      </c>
      <c r="W23" s="38">
        <f t="shared" si="1"/>
        <v>0</v>
      </c>
      <c r="X23" s="38">
        <f t="shared" si="2"/>
        <v>0</v>
      </c>
      <c r="Y23" s="7">
        <f t="shared" si="3"/>
        <v>500</v>
      </c>
      <c r="Z23" s="6"/>
      <c r="AA23" s="6"/>
      <c r="AB23" s="3"/>
      <c r="AC23" s="3"/>
      <c r="AD23" s="3"/>
    </row>
    <row r="24" spans="1:25" ht="12.75">
      <c r="A24" s="28">
        <v>16</v>
      </c>
      <c r="B24" s="34"/>
      <c r="C24" s="22"/>
      <c r="D24" s="23"/>
      <c r="E24" s="21"/>
      <c r="F24" s="21"/>
      <c r="G24" s="21"/>
      <c r="H24" s="16">
        <v>500</v>
      </c>
      <c r="I24" s="24"/>
      <c r="J24" s="11"/>
      <c r="K24" s="14"/>
      <c r="L24" s="9"/>
      <c r="M24" s="8"/>
      <c r="N24" s="9"/>
      <c r="O24" s="8"/>
      <c r="P24" s="24"/>
      <c r="Q24" s="11"/>
      <c r="R24" s="11"/>
      <c r="S24" s="11"/>
      <c r="T24" s="12"/>
      <c r="U24" s="12"/>
      <c r="V24" s="15">
        <f t="shared" si="0"/>
        <v>0</v>
      </c>
      <c r="W24" s="38">
        <f t="shared" si="1"/>
        <v>0</v>
      </c>
      <c r="X24" s="38">
        <f t="shared" si="2"/>
        <v>0</v>
      </c>
      <c r="Y24" s="7">
        <f t="shared" si="3"/>
        <v>500</v>
      </c>
    </row>
    <row r="25" spans="1:25" ht="12.75">
      <c r="A25" s="28">
        <v>17</v>
      </c>
      <c r="B25" s="34"/>
      <c r="C25" s="22"/>
      <c r="D25" s="23"/>
      <c r="E25" s="21"/>
      <c r="F25" s="21"/>
      <c r="G25" s="21"/>
      <c r="H25" s="16">
        <v>500</v>
      </c>
      <c r="I25" s="24"/>
      <c r="J25" s="11"/>
      <c r="K25" s="14"/>
      <c r="L25" s="9"/>
      <c r="M25" s="8"/>
      <c r="N25" s="9"/>
      <c r="O25" s="8"/>
      <c r="P25" s="24"/>
      <c r="Q25" s="11"/>
      <c r="R25" s="11"/>
      <c r="S25" s="11"/>
      <c r="T25" s="12"/>
      <c r="U25" s="12"/>
      <c r="V25" s="15">
        <f t="shared" si="0"/>
        <v>0</v>
      </c>
      <c r="W25" s="38">
        <f t="shared" si="1"/>
        <v>0</v>
      </c>
      <c r="X25" s="38">
        <f t="shared" si="2"/>
        <v>0</v>
      </c>
      <c r="Y25" s="7">
        <f t="shared" si="3"/>
        <v>500</v>
      </c>
    </row>
    <row r="26" spans="1:25" ht="12.75">
      <c r="A26" s="28">
        <v>18</v>
      </c>
      <c r="B26" s="34"/>
      <c r="C26" s="22"/>
      <c r="D26" s="23"/>
      <c r="E26" s="21"/>
      <c r="F26" s="21"/>
      <c r="G26" s="21"/>
      <c r="H26" s="16">
        <v>500</v>
      </c>
      <c r="I26" s="24"/>
      <c r="J26" s="11"/>
      <c r="K26" s="14"/>
      <c r="L26" s="9"/>
      <c r="M26" s="8"/>
      <c r="N26" s="9"/>
      <c r="O26" s="8"/>
      <c r="P26" s="24"/>
      <c r="Q26" s="11"/>
      <c r="R26" s="11"/>
      <c r="S26" s="11"/>
      <c r="T26" s="12"/>
      <c r="U26" s="12"/>
      <c r="V26" s="15">
        <f t="shared" si="0"/>
        <v>0</v>
      </c>
      <c r="W26" s="38">
        <f t="shared" si="1"/>
        <v>0</v>
      </c>
      <c r="X26" s="38">
        <f t="shared" si="2"/>
        <v>0</v>
      </c>
      <c r="Y26" s="7">
        <f t="shared" si="3"/>
        <v>500</v>
      </c>
    </row>
    <row r="27" spans="1:25" ht="12.75">
      <c r="A27" s="28">
        <v>19</v>
      </c>
      <c r="B27" s="34"/>
      <c r="C27" s="22"/>
      <c r="D27" s="23"/>
      <c r="E27" s="21"/>
      <c r="F27" s="21"/>
      <c r="G27" s="21"/>
      <c r="H27" s="16">
        <v>500</v>
      </c>
      <c r="I27" s="24"/>
      <c r="J27" s="11"/>
      <c r="K27" s="14"/>
      <c r="L27" s="9"/>
      <c r="M27" s="8"/>
      <c r="N27" s="9"/>
      <c r="O27" s="8"/>
      <c r="P27" s="24"/>
      <c r="Q27" s="11"/>
      <c r="R27" s="11"/>
      <c r="S27" s="11"/>
      <c r="T27" s="12"/>
      <c r="U27" s="12"/>
      <c r="V27" s="15">
        <f t="shared" si="0"/>
        <v>0</v>
      </c>
      <c r="W27" s="38">
        <f t="shared" si="1"/>
        <v>0</v>
      </c>
      <c r="X27" s="38">
        <f t="shared" si="2"/>
        <v>0</v>
      </c>
      <c r="Y27" s="7">
        <f t="shared" si="3"/>
        <v>500</v>
      </c>
    </row>
    <row r="28" spans="1:25" ht="12.75">
      <c r="A28" s="28">
        <v>20</v>
      </c>
      <c r="B28" s="34"/>
      <c r="C28" s="22"/>
      <c r="D28" s="23"/>
      <c r="E28" s="21"/>
      <c r="F28" s="21"/>
      <c r="G28" s="21"/>
      <c r="H28" s="16">
        <v>500</v>
      </c>
      <c r="I28" s="24"/>
      <c r="J28" s="11"/>
      <c r="K28" s="14"/>
      <c r="L28" s="9"/>
      <c r="M28" s="8"/>
      <c r="N28" s="9"/>
      <c r="O28" s="8"/>
      <c r="P28" s="24"/>
      <c r="Q28" s="11"/>
      <c r="R28" s="11"/>
      <c r="S28" s="11"/>
      <c r="T28" s="12"/>
      <c r="U28" s="12"/>
      <c r="V28" s="15">
        <f t="shared" si="0"/>
        <v>0</v>
      </c>
      <c r="W28" s="38">
        <f t="shared" si="1"/>
        <v>0</v>
      </c>
      <c r="X28" s="38">
        <f t="shared" si="2"/>
        <v>0</v>
      </c>
      <c r="Y28" s="7">
        <f t="shared" si="3"/>
        <v>500</v>
      </c>
    </row>
    <row r="29" spans="1:25" ht="12.75">
      <c r="A29" s="28">
        <v>21</v>
      </c>
      <c r="B29" s="34"/>
      <c r="C29" s="22"/>
      <c r="D29" s="23"/>
      <c r="E29" s="21"/>
      <c r="F29" s="21"/>
      <c r="G29" s="21"/>
      <c r="H29" s="16">
        <v>500</v>
      </c>
      <c r="I29" s="24"/>
      <c r="J29" s="11"/>
      <c r="K29" s="14"/>
      <c r="L29" s="9"/>
      <c r="M29" s="8"/>
      <c r="N29" s="9"/>
      <c r="O29" s="8"/>
      <c r="P29" s="24"/>
      <c r="Q29" s="11"/>
      <c r="R29" s="11"/>
      <c r="S29" s="11"/>
      <c r="T29" s="12"/>
      <c r="U29" s="12"/>
      <c r="V29" s="15">
        <f t="shared" si="0"/>
        <v>0</v>
      </c>
      <c r="W29" s="38">
        <f t="shared" si="1"/>
        <v>0</v>
      </c>
      <c r="X29" s="38">
        <f t="shared" si="2"/>
        <v>0</v>
      </c>
      <c r="Y29" s="7">
        <f t="shared" si="3"/>
        <v>500</v>
      </c>
    </row>
    <row r="30" spans="1:25" ht="12.75">
      <c r="A30" s="28">
        <v>22</v>
      </c>
      <c r="B30" s="34"/>
      <c r="C30" s="22"/>
      <c r="D30" s="23"/>
      <c r="E30" s="21"/>
      <c r="F30" s="21"/>
      <c r="G30" s="21"/>
      <c r="H30" s="16">
        <v>500</v>
      </c>
      <c r="I30" s="24"/>
      <c r="J30" s="11"/>
      <c r="K30" s="14"/>
      <c r="L30" s="9"/>
      <c r="M30" s="8"/>
      <c r="N30" s="9"/>
      <c r="O30" s="8"/>
      <c r="P30" s="24"/>
      <c r="Q30" s="11"/>
      <c r="R30" s="11"/>
      <c r="S30" s="11"/>
      <c r="T30" s="12"/>
      <c r="U30" s="12"/>
      <c r="V30" s="15">
        <f t="shared" si="0"/>
        <v>0</v>
      </c>
      <c r="W30" s="38">
        <f t="shared" si="1"/>
        <v>0</v>
      </c>
      <c r="X30" s="38">
        <f t="shared" si="2"/>
        <v>0</v>
      </c>
      <c r="Y30" s="7">
        <f t="shared" si="3"/>
        <v>500</v>
      </c>
    </row>
    <row r="31" spans="1:25" ht="12.75">
      <c r="A31" s="28">
        <v>23</v>
      </c>
      <c r="B31" s="34"/>
      <c r="C31" s="22"/>
      <c r="D31" s="23"/>
      <c r="E31" s="21"/>
      <c r="F31" s="21"/>
      <c r="G31" s="21"/>
      <c r="H31" s="16">
        <v>500</v>
      </c>
      <c r="I31" s="24"/>
      <c r="J31" s="11"/>
      <c r="K31" s="14"/>
      <c r="L31" s="9"/>
      <c r="M31" s="8"/>
      <c r="N31" s="9"/>
      <c r="O31" s="8"/>
      <c r="P31" s="24"/>
      <c r="Q31" s="11"/>
      <c r="R31" s="11"/>
      <c r="S31" s="11"/>
      <c r="T31" s="12"/>
      <c r="U31" s="12"/>
      <c r="V31" s="15">
        <f t="shared" si="0"/>
        <v>0</v>
      </c>
      <c r="W31" s="38">
        <f t="shared" si="1"/>
        <v>0</v>
      </c>
      <c r="X31" s="38">
        <f t="shared" si="2"/>
        <v>0</v>
      </c>
      <c r="Y31" s="7">
        <f t="shared" si="3"/>
        <v>500</v>
      </c>
    </row>
    <row r="32" spans="1:25" ht="12.75">
      <c r="A32" s="28">
        <v>24</v>
      </c>
      <c r="B32" s="34"/>
      <c r="C32" s="22"/>
      <c r="D32" s="23"/>
      <c r="E32" s="21"/>
      <c r="F32" s="21"/>
      <c r="G32" s="21"/>
      <c r="H32" s="16">
        <v>500</v>
      </c>
      <c r="I32" s="24"/>
      <c r="J32" s="11"/>
      <c r="K32" s="14"/>
      <c r="L32" s="9"/>
      <c r="M32" s="8"/>
      <c r="N32" s="9"/>
      <c r="O32" s="8"/>
      <c r="P32" s="24"/>
      <c r="Q32" s="11"/>
      <c r="R32" s="11"/>
      <c r="S32" s="11"/>
      <c r="T32" s="12"/>
      <c r="U32" s="12"/>
      <c r="V32" s="15">
        <f t="shared" si="0"/>
        <v>0</v>
      </c>
      <c r="W32" s="38">
        <f t="shared" si="1"/>
        <v>0</v>
      </c>
      <c r="X32" s="38">
        <f t="shared" si="2"/>
        <v>0</v>
      </c>
      <c r="Y32" s="7">
        <f t="shared" si="3"/>
        <v>500</v>
      </c>
    </row>
    <row r="33" spans="1:25" ht="12.75">
      <c r="A33" s="28">
        <v>25</v>
      </c>
      <c r="B33" s="34"/>
      <c r="C33" s="22"/>
      <c r="D33" s="23"/>
      <c r="E33" s="21"/>
      <c r="F33" s="21"/>
      <c r="G33" s="21"/>
      <c r="H33" s="16">
        <v>500</v>
      </c>
      <c r="I33" s="24"/>
      <c r="J33" s="11"/>
      <c r="K33" s="14"/>
      <c r="L33" s="9"/>
      <c r="M33" s="8"/>
      <c r="N33" s="9"/>
      <c r="O33" s="8"/>
      <c r="P33" s="24"/>
      <c r="Q33" s="11"/>
      <c r="R33" s="11"/>
      <c r="S33" s="11"/>
      <c r="T33" s="12"/>
      <c r="U33" s="12"/>
      <c r="V33" s="15">
        <f t="shared" si="0"/>
        <v>0</v>
      </c>
      <c r="W33" s="38">
        <f t="shared" si="1"/>
        <v>0</v>
      </c>
      <c r="X33" s="38">
        <f t="shared" si="2"/>
        <v>0</v>
      </c>
      <c r="Y33" s="7">
        <f t="shared" si="3"/>
        <v>500</v>
      </c>
    </row>
    <row r="34" spans="1:25" ht="12.75">
      <c r="A34" s="28">
        <v>26</v>
      </c>
      <c r="B34" s="34"/>
      <c r="C34" s="22"/>
      <c r="D34" s="23"/>
      <c r="E34" s="21"/>
      <c r="F34" s="21"/>
      <c r="G34" s="21"/>
      <c r="H34" s="16">
        <v>500</v>
      </c>
      <c r="I34" s="24"/>
      <c r="J34" s="11"/>
      <c r="K34" s="14"/>
      <c r="L34" s="9"/>
      <c r="M34" s="8"/>
      <c r="N34" s="9"/>
      <c r="O34" s="8"/>
      <c r="P34" s="24"/>
      <c r="Q34" s="11"/>
      <c r="R34" s="11"/>
      <c r="S34" s="11"/>
      <c r="T34" s="12"/>
      <c r="U34" s="12"/>
      <c r="V34" s="15">
        <f t="shared" si="0"/>
        <v>0</v>
      </c>
      <c r="W34" s="38">
        <f t="shared" si="1"/>
        <v>0</v>
      </c>
      <c r="X34" s="38">
        <f t="shared" si="2"/>
        <v>0</v>
      </c>
      <c r="Y34" s="7">
        <f t="shared" si="3"/>
        <v>500</v>
      </c>
    </row>
    <row r="35" spans="1:25" ht="12.75">
      <c r="A35" s="28">
        <v>27</v>
      </c>
      <c r="B35" s="34"/>
      <c r="C35" s="22"/>
      <c r="D35" s="23"/>
      <c r="E35" s="21"/>
      <c r="F35" s="21"/>
      <c r="G35" s="21"/>
      <c r="H35" s="16">
        <v>500</v>
      </c>
      <c r="I35" s="24"/>
      <c r="J35" s="11"/>
      <c r="K35" s="14"/>
      <c r="L35" s="9"/>
      <c r="M35" s="8"/>
      <c r="N35" s="9"/>
      <c r="O35" s="8"/>
      <c r="P35" s="24"/>
      <c r="Q35" s="11"/>
      <c r="R35" s="11"/>
      <c r="S35" s="11"/>
      <c r="T35" s="12"/>
      <c r="U35" s="12"/>
      <c r="V35" s="15">
        <f t="shared" si="0"/>
        <v>0</v>
      </c>
      <c r="W35" s="38">
        <f t="shared" si="1"/>
        <v>0</v>
      </c>
      <c r="X35" s="38">
        <f t="shared" si="2"/>
        <v>0</v>
      </c>
      <c r="Y35" s="7">
        <f t="shared" si="3"/>
        <v>500</v>
      </c>
    </row>
    <row r="36" spans="1:25" ht="12.75">
      <c r="A36" s="28">
        <v>28</v>
      </c>
      <c r="B36" s="34"/>
      <c r="C36" s="22"/>
      <c r="D36" s="23"/>
      <c r="E36" s="21"/>
      <c r="F36" s="21"/>
      <c r="G36" s="21"/>
      <c r="H36" s="16">
        <v>500</v>
      </c>
      <c r="I36" s="24"/>
      <c r="J36" s="11"/>
      <c r="K36" s="14"/>
      <c r="L36" s="9"/>
      <c r="M36" s="8"/>
      <c r="N36" s="9"/>
      <c r="O36" s="8"/>
      <c r="P36" s="24"/>
      <c r="Q36" s="11"/>
      <c r="R36" s="11"/>
      <c r="S36" s="11"/>
      <c r="T36" s="12"/>
      <c r="U36" s="12"/>
      <c r="V36" s="15">
        <f t="shared" si="0"/>
        <v>0</v>
      </c>
      <c r="W36" s="38">
        <f t="shared" si="1"/>
        <v>0</v>
      </c>
      <c r="X36" s="38">
        <f t="shared" si="2"/>
        <v>0</v>
      </c>
      <c r="Y36" s="7">
        <f t="shared" si="3"/>
        <v>500</v>
      </c>
    </row>
    <row r="37" spans="1:25" ht="12.75">
      <c r="A37" s="28">
        <v>29</v>
      </c>
      <c r="B37" s="34"/>
      <c r="C37" s="22"/>
      <c r="D37" s="23"/>
      <c r="E37" s="21"/>
      <c r="F37" s="21"/>
      <c r="G37" s="21"/>
      <c r="H37" s="16">
        <v>500</v>
      </c>
      <c r="I37" s="24"/>
      <c r="J37" s="11"/>
      <c r="K37" s="14"/>
      <c r="L37" s="9"/>
      <c r="M37" s="8"/>
      <c r="N37" s="9"/>
      <c r="O37" s="8"/>
      <c r="P37" s="24"/>
      <c r="Q37" s="11"/>
      <c r="R37" s="11"/>
      <c r="S37" s="11"/>
      <c r="T37" s="12"/>
      <c r="U37" s="12"/>
      <c r="V37" s="15">
        <f t="shared" si="0"/>
        <v>0</v>
      </c>
      <c r="W37" s="38">
        <f t="shared" si="1"/>
        <v>0</v>
      </c>
      <c r="X37" s="38">
        <f t="shared" si="2"/>
        <v>0</v>
      </c>
      <c r="Y37" s="7">
        <f t="shared" si="3"/>
        <v>500</v>
      </c>
    </row>
    <row r="38" spans="1:25" ht="12.75">
      <c r="A38" s="28">
        <v>30</v>
      </c>
      <c r="B38" s="34"/>
      <c r="C38" s="22"/>
      <c r="D38" s="23"/>
      <c r="E38" s="21"/>
      <c r="F38" s="21"/>
      <c r="G38" s="21"/>
      <c r="H38" s="16">
        <v>500</v>
      </c>
      <c r="I38" s="24"/>
      <c r="J38" s="11"/>
      <c r="K38" s="14"/>
      <c r="L38" s="9"/>
      <c r="M38" s="8"/>
      <c r="N38" s="9"/>
      <c r="O38" s="8"/>
      <c r="P38" s="24"/>
      <c r="Q38" s="11"/>
      <c r="R38" s="11"/>
      <c r="S38" s="11"/>
      <c r="T38" s="12"/>
      <c r="U38" s="12"/>
      <c r="V38" s="15">
        <f t="shared" si="0"/>
        <v>0</v>
      </c>
      <c r="W38" s="38">
        <f t="shared" si="1"/>
        <v>0</v>
      </c>
      <c r="X38" s="38">
        <f t="shared" si="2"/>
        <v>0</v>
      </c>
      <c r="Y38" s="7">
        <f t="shared" si="3"/>
        <v>500</v>
      </c>
    </row>
    <row r="39" spans="1:25" ht="12.75">
      <c r="A39" s="28">
        <v>31</v>
      </c>
      <c r="B39" s="34"/>
      <c r="C39" s="22"/>
      <c r="D39" s="23"/>
      <c r="E39" s="21"/>
      <c r="F39" s="21"/>
      <c r="G39" s="21"/>
      <c r="H39" s="16">
        <v>500</v>
      </c>
      <c r="I39" s="24"/>
      <c r="J39" s="11"/>
      <c r="K39" s="14"/>
      <c r="L39" s="9"/>
      <c r="M39" s="8"/>
      <c r="N39" s="9"/>
      <c r="O39" s="8"/>
      <c r="P39" s="24"/>
      <c r="Q39" s="11"/>
      <c r="R39" s="11"/>
      <c r="S39" s="11"/>
      <c r="T39" s="12"/>
      <c r="U39" s="12"/>
      <c r="V39" s="15">
        <f t="shared" si="0"/>
        <v>0</v>
      </c>
      <c r="W39" s="38">
        <f t="shared" si="1"/>
        <v>0</v>
      </c>
      <c r="X39" s="38">
        <f t="shared" si="2"/>
        <v>0</v>
      </c>
      <c r="Y39" s="7">
        <f t="shared" si="3"/>
        <v>500</v>
      </c>
    </row>
    <row r="40" spans="1:25" ht="12.75">
      <c r="A40" s="28">
        <v>32</v>
      </c>
      <c r="B40" s="34"/>
      <c r="C40" s="22"/>
      <c r="D40" s="23"/>
      <c r="E40" s="21"/>
      <c r="F40" s="21"/>
      <c r="G40" s="21"/>
      <c r="H40" s="16">
        <v>500</v>
      </c>
      <c r="I40" s="24"/>
      <c r="J40" s="11"/>
      <c r="K40" s="14"/>
      <c r="L40" s="9"/>
      <c r="M40" s="8"/>
      <c r="N40" s="9"/>
      <c r="O40" s="8"/>
      <c r="P40" s="24"/>
      <c r="Q40" s="11"/>
      <c r="R40" s="11"/>
      <c r="S40" s="11"/>
      <c r="T40" s="12"/>
      <c r="U40" s="12"/>
      <c r="V40" s="15">
        <f t="shared" si="0"/>
        <v>0</v>
      </c>
      <c r="W40" s="38">
        <f t="shared" si="1"/>
        <v>0</v>
      </c>
      <c r="X40" s="38">
        <f t="shared" si="2"/>
        <v>0</v>
      </c>
      <c r="Y40" s="7">
        <f t="shared" si="3"/>
        <v>500</v>
      </c>
    </row>
    <row r="41" spans="1:25" ht="12.75">
      <c r="A41" s="28">
        <v>33</v>
      </c>
      <c r="B41" s="34"/>
      <c r="C41" s="22"/>
      <c r="D41" s="23"/>
      <c r="E41" s="21"/>
      <c r="F41" s="21"/>
      <c r="G41" s="21"/>
      <c r="H41" s="16">
        <v>500</v>
      </c>
      <c r="I41" s="24"/>
      <c r="J41" s="11"/>
      <c r="K41" s="14"/>
      <c r="L41" s="9"/>
      <c r="M41" s="8"/>
      <c r="N41" s="9"/>
      <c r="O41" s="8"/>
      <c r="P41" s="24"/>
      <c r="Q41" s="11"/>
      <c r="R41" s="11"/>
      <c r="S41" s="11"/>
      <c r="T41" s="12"/>
      <c r="U41" s="12"/>
      <c r="V41" s="15">
        <f t="shared" si="0"/>
        <v>0</v>
      </c>
      <c r="W41" s="38">
        <f t="shared" si="1"/>
        <v>0</v>
      </c>
      <c r="X41" s="38">
        <f t="shared" si="2"/>
        <v>0</v>
      </c>
      <c r="Y41" s="7">
        <f t="shared" si="3"/>
        <v>500</v>
      </c>
    </row>
    <row r="42" spans="1:25" ht="12.75">
      <c r="A42" s="28">
        <v>34</v>
      </c>
      <c r="B42" s="34"/>
      <c r="C42" s="22"/>
      <c r="D42" s="23"/>
      <c r="E42" s="21"/>
      <c r="F42" s="21"/>
      <c r="G42" s="21"/>
      <c r="H42" s="16">
        <v>500</v>
      </c>
      <c r="I42" s="24"/>
      <c r="J42" s="11"/>
      <c r="K42" s="14"/>
      <c r="L42" s="9"/>
      <c r="M42" s="8"/>
      <c r="N42" s="9"/>
      <c r="O42" s="8"/>
      <c r="P42" s="24"/>
      <c r="Q42" s="11"/>
      <c r="R42" s="11"/>
      <c r="S42" s="11"/>
      <c r="T42" s="12"/>
      <c r="U42" s="12"/>
      <c r="V42" s="15">
        <f t="shared" si="0"/>
        <v>0</v>
      </c>
      <c r="W42" s="38">
        <f t="shared" si="1"/>
        <v>0</v>
      </c>
      <c r="X42" s="38">
        <f t="shared" si="2"/>
        <v>0</v>
      </c>
      <c r="Y42" s="7">
        <f t="shared" si="3"/>
        <v>500</v>
      </c>
    </row>
  </sheetData>
  <sheetProtection/>
  <mergeCells count="23">
    <mergeCell ref="E6:E8"/>
    <mergeCell ref="F6:F8"/>
    <mergeCell ref="A6:A8"/>
    <mergeCell ref="B6:B8"/>
    <mergeCell ref="C6:C8"/>
    <mergeCell ref="D6:D8"/>
    <mergeCell ref="X6:X8"/>
    <mergeCell ref="G6:G8"/>
    <mergeCell ref="H6:H8"/>
    <mergeCell ref="I6:J6"/>
    <mergeCell ref="K6:K8"/>
    <mergeCell ref="L6:M6"/>
    <mergeCell ref="N6:O6"/>
    <mergeCell ref="Y6:Y8"/>
    <mergeCell ref="I7:J7"/>
    <mergeCell ref="L7:M7"/>
    <mergeCell ref="N7:O7"/>
    <mergeCell ref="P7:Q7"/>
    <mergeCell ref="P6:Q6"/>
    <mergeCell ref="T6:T8"/>
    <mergeCell ref="U6:U8"/>
    <mergeCell ref="V6:V8"/>
    <mergeCell ref="W6:W8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Acroni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Dnevna</dc:creator>
  <cp:keywords/>
  <dc:description/>
  <cp:lastModifiedBy>Danica</cp:lastModifiedBy>
  <cp:lastPrinted>2014-04-09T12:27:50Z</cp:lastPrinted>
  <dcterms:created xsi:type="dcterms:W3CDTF">2005-04-29T09:10:03Z</dcterms:created>
  <dcterms:modified xsi:type="dcterms:W3CDTF">2014-05-10T19:58:56Z</dcterms:modified>
  <cp:category/>
  <cp:version/>
  <cp:contentType/>
  <cp:contentStatus/>
</cp:coreProperties>
</file>